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ubaika\Desktop\"/>
    </mc:Choice>
  </mc:AlternateContent>
  <xr:revisionPtr revIDLastSave="0" documentId="8_{A8FAFBDC-44BD-439C-A9FE-FC146A69368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出来高報告書　1枚用" sheetId="8" r:id="rId1"/>
    <sheet name="出来高報告書　１枚用　請求書 " sheetId="7" r:id="rId2"/>
  </sheets>
  <definedNames>
    <definedName name="_xlnm.Print_Area" localSheetId="0">'出来高報告書　1枚用'!$A$1:$BJ$43</definedName>
    <definedName name="_xlnm.Print_Area" localSheetId="1">'出来高報告書　１枚用　請求書 '!$A$1:$O$39</definedName>
  </definedNames>
  <calcPr calcId="191029" fullPrecision="0"/>
</workbook>
</file>

<file path=xl/calcChain.xml><?xml version="1.0" encoding="utf-8"?>
<calcChain xmlns="http://schemas.openxmlformats.org/spreadsheetml/2006/main">
  <c r="K5" i="7" l="1"/>
  <c r="D27" i="7" l="1"/>
  <c r="D28" i="7"/>
  <c r="D26" i="7"/>
  <c r="D54" i="8" l="1"/>
  <c r="AU12" i="8" s="1"/>
  <c r="M21" i="7"/>
  <c r="E18" i="7"/>
  <c r="E20" i="7"/>
  <c r="E17" i="7"/>
  <c r="M20" i="7"/>
  <c r="F27" i="7" s="1"/>
  <c r="F30" i="7" l="1"/>
  <c r="AU40" i="8"/>
  <c r="AL17" i="8"/>
  <c r="AL18" i="8"/>
  <c r="AL19" i="8"/>
  <c r="AL20" i="8"/>
  <c r="AL21" i="8"/>
  <c r="AL22" i="8"/>
  <c r="AL23" i="8"/>
  <c r="AL24" i="8"/>
  <c r="AL25" i="8"/>
  <c r="AL26" i="8"/>
  <c r="AL27" i="8"/>
  <c r="AL28" i="8"/>
  <c r="AL29" i="8"/>
  <c r="AL30" i="8"/>
  <c r="AL31" i="8"/>
  <c r="AL32" i="8"/>
  <c r="AL33" i="8"/>
  <c r="AL34" i="8"/>
  <c r="AL35" i="8"/>
  <c r="AL36" i="8"/>
  <c r="AL37" i="8"/>
  <c r="AL38" i="8"/>
  <c r="AU38" i="8" s="1"/>
  <c r="AL16" i="8"/>
  <c r="AU24" i="8"/>
  <c r="AL39" i="8" l="1"/>
  <c r="AU39" i="8" s="1"/>
  <c r="D55" i="8"/>
  <c r="AL41" i="8" l="1"/>
  <c r="AU16" i="8"/>
  <c r="M22" i="7" l="1"/>
  <c r="AU27" i="8" l="1"/>
  <c r="AU28" i="8"/>
  <c r="AU29" i="8"/>
  <c r="AU30" i="8"/>
  <c r="AU31" i="8"/>
  <c r="AU32" i="8"/>
  <c r="AU33" i="8"/>
  <c r="AU34" i="8"/>
  <c r="AU35" i="8"/>
  <c r="AU36" i="8"/>
  <c r="AU37" i="8"/>
  <c r="AU18" i="8"/>
  <c r="AU19" i="8"/>
  <c r="AU20" i="8"/>
  <c r="AU21" i="8"/>
  <c r="AU22" i="8"/>
  <c r="AU25" i="8"/>
  <c r="AU26" i="8"/>
  <c r="E22" i="7" l="1"/>
  <c r="AO10" i="8" l="1"/>
  <c r="DD29" i="8" l="1"/>
  <c r="DD27" i="8"/>
  <c r="DD25" i="8"/>
  <c r="DD24" i="8"/>
  <c r="DD23" i="8"/>
  <c r="DD22" i="8"/>
  <c r="DD21" i="8"/>
  <c r="DD20" i="8"/>
  <c r="DD19" i="8"/>
  <c r="DD18" i="8"/>
  <c r="DD17" i="8"/>
  <c r="DD16" i="8"/>
  <c r="DD30" i="8" l="1"/>
  <c r="DD26" i="8"/>
  <c r="DD28" i="8" s="1"/>
  <c r="AU17" i="8"/>
  <c r="J21" i="7" l="1"/>
  <c r="J20" i="7" l="1"/>
  <c r="C12" i="7"/>
  <c r="E21" i="7" l="1"/>
  <c r="E19" i="7"/>
  <c r="J22" i="7" l="1"/>
  <c r="AU23" i="8" l="1"/>
  <c r="AU41" i="8" s="1"/>
  <c r="AU43" i="8" s="1"/>
  <c r="AU4" i="8" s="1"/>
  <c r="F26" i="7" s="1"/>
  <c r="AU6" i="8" l="1"/>
  <c r="F28" i="7" s="1"/>
  <c r="E9" i="7" s="1"/>
  <c r="AS43" i="8"/>
  <c r="AU7" i="8" l="1"/>
  <c r="F31" i="7" l="1"/>
  <c r="F29" i="7"/>
  <c r="E12" i="7" s="1"/>
</calcChain>
</file>

<file path=xl/sharedStrings.xml><?xml version="1.0" encoding="utf-8"?>
<sst xmlns="http://schemas.openxmlformats.org/spreadsheetml/2006/main" count="228" uniqueCount="140">
  <si>
    <t>完了日　　　/</t>
    <rPh sb="0" eb="3">
      <t>カンリョウビ</t>
    </rPh>
    <phoneticPr fontId="3"/>
  </si>
  <si>
    <t>備考欄：</t>
    <rPh sb="0" eb="2">
      <t>ビコウ</t>
    </rPh>
    <rPh sb="2" eb="3">
      <t>ラン</t>
    </rPh>
    <phoneticPr fontId="3"/>
  </si>
  <si>
    <t>査定・訂正額</t>
    <rPh sb="0" eb="2">
      <t>サテイ</t>
    </rPh>
    <rPh sb="3" eb="5">
      <t>テイセイ</t>
    </rPh>
    <rPh sb="5" eb="6">
      <t>ガク</t>
    </rPh>
    <phoneticPr fontId="3"/>
  </si>
  <si>
    <t>検</t>
    <rPh sb="0" eb="1">
      <t>ケン</t>
    </rPh>
    <phoneticPr fontId="3"/>
  </si>
  <si>
    <t>区　分</t>
    <rPh sb="0" eb="1">
      <t>ク</t>
    </rPh>
    <rPh sb="2" eb="3">
      <t>ブン</t>
    </rPh>
    <phoneticPr fontId="3"/>
  </si>
  <si>
    <t>（税込</t>
    <rPh sb="1" eb="3">
      <t>ゼイコミ</t>
    </rPh>
    <phoneticPr fontId="3"/>
  </si>
  <si>
    <t>差引契約金額：</t>
    <rPh sb="0" eb="2">
      <t>サシヒキ</t>
    </rPh>
    <rPh sb="2" eb="4">
      <t>ケイヤク</t>
    </rPh>
    <rPh sb="4" eb="6">
      <t>キンガク</t>
    </rPh>
    <phoneticPr fontId="3"/>
  </si>
  <si>
    <t>支払条件：</t>
    <rPh sb="0" eb="2">
      <t>シハライ</t>
    </rPh>
    <rPh sb="2" eb="4">
      <t>ジョウケン</t>
    </rPh>
    <phoneticPr fontId="3"/>
  </si>
  <si>
    <t>減額契約金額：</t>
    <rPh sb="0" eb="2">
      <t>ゲンガク</t>
    </rPh>
    <rPh sb="2" eb="4">
      <t>ケイヤク</t>
    </rPh>
    <rPh sb="4" eb="6">
      <t>キンガク</t>
    </rPh>
    <phoneticPr fontId="3"/>
  </si>
  <si>
    <t>減額注文番号：</t>
    <rPh sb="0" eb="2">
      <t>ゲンガク</t>
    </rPh>
    <rPh sb="2" eb="4">
      <t>チュウモン</t>
    </rPh>
    <rPh sb="4" eb="6">
      <t>バンゴウ</t>
    </rPh>
    <phoneticPr fontId="3"/>
  </si>
  <si>
    <t>契約金額：</t>
    <rPh sb="0" eb="2">
      <t>ケイヤク</t>
    </rPh>
    <rPh sb="2" eb="4">
      <t>キンガク</t>
    </rPh>
    <phoneticPr fontId="3"/>
  </si>
  <si>
    <t>注文番号：</t>
    <rPh sb="0" eb="2">
      <t>チュウモン</t>
    </rPh>
    <rPh sb="2" eb="4">
      <t>バンゴウ</t>
    </rPh>
    <phoneticPr fontId="3"/>
  </si>
  <si>
    <t>支店</t>
    <rPh sb="0" eb="2">
      <t>シテン</t>
    </rPh>
    <phoneticPr fontId="3"/>
  </si>
  <si>
    <t>　　　　銀行</t>
    <rPh sb="4" eb="6">
      <t>ギンコウ</t>
    </rPh>
    <phoneticPr fontId="3"/>
  </si>
  <si>
    <t>工事種目：</t>
    <rPh sb="0" eb="2">
      <t>コウジ</t>
    </rPh>
    <rPh sb="2" eb="4">
      <t>シュモク</t>
    </rPh>
    <phoneticPr fontId="3"/>
  </si>
  <si>
    <t>当座</t>
    <rPh sb="0" eb="2">
      <t>トウザ</t>
    </rPh>
    <phoneticPr fontId="3"/>
  </si>
  <si>
    <t>工事名称：</t>
    <rPh sb="0" eb="2">
      <t>コウジ</t>
    </rPh>
    <rPh sb="2" eb="4">
      <t>メイショウ</t>
    </rPh>
    <phoneticPr fontId="3"/>
  </si>
  <si>
    <t>普通</t>
    <rPh sb="0" eb="2">
      <t>フツウ</t>
    </rPh>
    <phoneticPr fontId="3"/>
  </si>
  <si>
    <t>工事番号：</t>
    <rPh sb="0" eb="2">
      <t>コウジ</t>
    </rPh>
    <rPh sb="2" eb="4">
      <t>バンゴウ</t>
    </rPh>
    <phoneticPr fontId="3"/>
  </si>
  <si>
    <t>（税込）</t>
    <rPh sb="1" eb="3">
      <t>ゼイコミ</t>
    </rPh>
    <phoneticPr fontId="3"/>
  </si>
  <si>
    <t>取引先コード</t>
    <rPh sb="0" eb="2">
      <t>トリヒキ</t>
    </rPh>
    <rPh sb="2" eb="3">
      <t>サキ</t>
    </rPh>
    <phoneticPr fontId="3"/>
  </si>
  <si>
    <t xml:space="preserve">   下記のとおり請求いたします。</t>
    <rPh sb="3" eb="5">
      <t>カキ</t>
    </rPh>
    <rPh sb="9" eb="11">
      <t>セイキュウ</t>
    </rPh>
    <phoneticPr fontId="3"/>
  </si>
  <si>
    <r>
      <t>株式会社</t>
    </r>
    <r>
      <rPr>
        <sz val="14"/>
        <color theme="1"/>
        <rFont val="ＭＳ Ｐ明朝"/>
        <family val="1"/>
        <charset val="128"/>
      </rPr>
      <t>　笹 川 組　</t>
    </r>
    <r>
      <rPr>
        <sz val="11"/>
        <color theme="1"/>
        <rFont val="ＭＳ Ｐ明朝"/>
        <family val="1"/>
        <charset val="128"/>
      </rPr>
      <t>御中</t>
    </r>
    <rPh sb="0" eb="4">
      <t>カブシキガイシャ</t>
    </rPh>
    <rPh sb="5" eb="6">
      <t>ササ</t>
    </rPh>
    <rPh sb="7" eb="8">
      <t>カワ</t>
    </rPh>
    <rPh sb="9" eb="10">
      <t>クミ</t>
    </rPh>
    <rPh sb="11" eb="13">
      <t>オンチュウ</t>
    </rPh>
    <phoneticPr fontId="3"/>
  </si>
  <si>
    <t>）</t>
    <phoneticPr fontId="3"/>
  </si>
  <si>
    <t>完了後支払</t>
    <rPh sb="0" eb="2">
      <t>カンリョウ</t>
    </rPh>
    <rPh sb="2" eb="3">
      <t>ゴ</t>
    </rPh>
    <rPh sb="3" eb="5">
      <t>シハライ</t>
    </rPh>
    <phoneticPr fontId="3"/>
  </si>
  <si>
    <t>完成後支払</t>
    <rPh sb="0" eb="2">
      <t>カンセイ</t>
    </rPh>
    <rPh sb="2" eb="3">
      <t>ゴ</t>
    </rPh>
    <rPh sb="3" eb="5">
      <t>シハライ</t>
    </rPh>
    <phoneticPr fontId="3"/>
  </si>
  <si>
    <t>完納後支払</t>
    <rPh sb="0" eb="2">
      <t>カンノウ</t>
    </rPh>
    <rPh sb="2" eb="3">
      <t>ゴ</t>
    </rPh>
    <rPh sb="3" eb="5">
      <t>シハライ</t>
    </rPh>
    <phoneticPr fontId="3"/>
  </si>
  <si>
    <t>No.</t>
    <phoneticPr fontId="3"/>
  </si>
  <si>
    <t>￥（D）+消費税</t>
    <rPh sb="5" eb="8">
      <t>ショウヒゼイ</t>
    </rPh>
    <phoneticPr fontId="3"/>
  </si>
  <si>
    <t>￥（C）+消費税</t>
    <rPh sb="5" eb="8">
      <t>ショウヒゼイ</t>
    </rPh>
    <phoneticPr fontId="3"/>
  </si>
  <si>
    <t>％</t>
    <phoneticPr fontId="3"/>
  </si>
  <si>
    <t>％</t>
  </si>
  <si>
    <t>単価</t>
    <rPh sb="0" eb="2">
      <t>タンカ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</si>
  <si>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</si>
  <si>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</si>
  <si>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工　　　　　　種</t>
    <rPh sb="0" eb="1">
      <t>コウ</t>
    </rPh>
    <rPh sb="7" eb="8">
      <t>シュ</t>
    </rPh>
    <phoneticPr fontId="3"/>
  </si>
  <si>
    <t>累計出来高</t>
    <rPh sb="0" eb="2">
      <t>ルイケイ</t>
    </rPh>
    <rPh sb="2" eb="5">
      <t>デキダカ</t>
    </rPh>
    <phoneticPr fontId="3"/>
  </si>
  <si>
    <t>契　　　　約　　　　内　　　　容</t>
    <rPh sb="0" eb="1">
      <t>チギリ</t>
    </rPh>
    <rPh sb="5" eb="6">
      <t>ヤク</t>
    </rPh>
    <rPh sb="10" eb="11">
      <t>ナイ</t>
    </rPh>
    <rPh sb="15" eb="16">
      <t>カタチ</t>
    </rPh>
    <phoneticPr fontId="3"/>
  </si>
  <si>
    <t>減額金額</t>
    <rPh sb="0" eb="2">
      <t>ゲンガク</t>
    </rPh>
    <rPh sb="2" eb="4">
      <t>キンガク</t>
    </rPh>
    <phoneticPr fontId="3"/>
  </si>
  <si>
    <t>減額注文番号</t>
    <rPh sb="0" eb="2">
      <t>ゲンガク</t>
    </rPh>
    <rPh sb="2" eb="4">
      <t>チュウモン</t>
    </rPh>
    <rPh sb="4" eb="6">
      <t>バンゴウ</t>
    </rPh>
    <phoneticPr fontId="3"/>
  </si>
  <si>
    <t>契約金額</t>
    <rPh sb="0" eb="2">
      <t>ケイヤク</t>
    </rPh>
    <rPh sb="2" eb="4">
      <t>キンガク</t>
    </rPh>
    <phoneticPr fontId="3"/>
  </si>
  <si>
    <t>注文番号</t>
    <rPh sb="0" eb="2">
      <t>チュウモン</t>
    </rPh>
    <rPh sb="2" eb="4">
      <t>バンゴウ</t>
    </rPh>
    <phoneticPr fontId="3"/>
  </si>
  <si>
    <t>毎月出来高支払</t>
    <rPh sb="0" eb="2">
      <t>マイツキ</t>
    </rPh>
    <rPh sb="2" eb="5">
      <t>デキダカ</t>
    </rPh>
    <rPh sb="5" eb="7">
      <t>シハライ</t>
    </rPh>
    <phoneticPr fontId="3"/>
  </si>
  <si>
    <t>支払条件</t>
    <rPh sb="0" eb="2">
      <t>シハライ</t>
    </rPh>
    <rPh sb="2" eb="4">
      <t>ジョウケン</t>
    </rPh>
    <phoneticPr fontId="3"/>
  </si>
  <si>
    <t>会社名</t>
    <rPh sb="0" eb="3">
      <t>カイシャメイ</t>
    </rPh>
    <phoneticPr fontId="3"/>
  </si>
  <si>
    <t>工事番号</t>
    <rPh sb="0" eb="2">
      <t>コウジ</t>
    </rPh>
    <rPh sb="2" eb="4">
      <t>バンゴウ</t>
    </rPh>
    <phoneticPr fontId="3"/>
  </si>
  <si>
    <t>工事名</t>
    <rPh sb="0" eb="2">
      <t>コウジ</t>
    </rPh>
    <rPh sb="2" eb="3">
      <t>メイ</t>
    </rPh>
    <phoneticPr fontId="3"/>
  </si>
  <si>
    <t>［　記　載　要　領　］</t>
    <rPh sb="2" eb="3">
      <t>キ</t>
    </rPh>
    <rPh sb="4" eb="5">
      <t>ミツル</t>
    </rPh>
    <rPh sb="6" eb="7">
      <t>ヨウ</t>
    </rPh>
    <rPh sb="8" eb="9">
      <t>リョウ</t>
    </rPh>
    <phoneticPr fontId="3"/>
  </si>
  <si>
    <t>（F)</t>
    <phoneticPr fontId="3"/>
  </si>
  <si>
    <t>（E)</t>
    <phoneticPr fontId="3"/>
  </si>
  <si>
    <t>（D)</t>
    <phoneticPr fontId="3"/>
  </si>
  <si>
    <t>（C)</t>
    <phoneticPr fontId="3"/>
  </si>
  <si>
    <t>（B)</t>
    <phoneticPr fontId="3"/>
  </si>
  <si>
    <t>（A)</t>
    <phoneticPr fontId="3"/>
  </si>
  <si>
    <t>毎月納入支払</t>
    <rPh sb="0" eb="2">
      <t>マイツキ</t>
    </rPh>
    <rPh sb="2" eb="4">
      <t>ノウニュウ</t>
    </rPh>
    <rPh sb="4" eb="6">
      <t>シハライ</t>
    </rPh>
    <phoneticPr fontId="3"/>
  </si>
  <si>
    <t>工事種目</t>
    <rPh sb="0" eb="2">
      <t>コウジ</t>
    </rPh>
    <rPh sb="2" eb="4">
      <t>シュモク</t>
    </rPh>
    <phoneticPr fontId="3"/>
  </si>
  <si>
    <t>（Ａ）</t>
    <phoneticPr fontId="3"/>
  </si>
  <si>
    <t>（Ｂ）</t>
    <phoneticPr fontId="3"/>
  </si>
  <si>
    <t>（Ｃ）</t>
    <phoneticPr fontId="3"/>
  </si>
  <si>
    <t>（Ｅ）</t>
    <phoneticPr fontId="3"/>
  </si>
  <si>
    <t>（Ｆ）</t>
    <phoneticPr fontId="3"/>
  </si>
  <si>
    <t>今回出来高請求金額（Ａ）-（Ｂ）</t>
    <phoneticPr fontId="3"/>
  </si>
  <si>
    <t>金　額</t>
    <rPh sb="0" eb="1">
      <t>キン</t>
    </rPh>
    <rPh sb="2" eb="3">
      <t>ガク</t>
    </rPh>
    <phoneticPr fontId="3"/>
  </si>
  <si>
    <t>請　　求　　書</t>
    <rPh sb="0" eb="1">
      <t>ショウ</t>
    </rPh>
    <rPh sb="3" eb="4">
      <t>モトム</t>
    </rPh>
    <rPh sb="6" eb="7">
      <t>ショ</t>
    </rPh>
    <phoneticPr fontId="3"/>
  </si>
  <si>
    <t>計</t>
    <rPh sb="0" eb="1">
      <t>ケイ</t>
    </rPh>
    <phoneticPr fontId="3"/>
  </si>
  <si>
    <t>計</t>
    <rPh sb="0" eb="1">
      <t>ケイ</t>
    </rPh>
    <phoneticPr fontId="3"/>
  </si>
  <si>
    <t>区　　　分</t>
    <rPh sb="0" eb="1">
      <t>ク</t>
    </rPh>
    <rPh sb="4" eb="5">
      <t>ブン</t>
    </rPh>
    <phoneticPr fontId="3"/>
  </si>
  <si>
    <r>
      <rPr>
        <sz val="9"/>
        <rFont val="ＭＳ Ｐゴシック"/>
        <family val="3"/>
        <charset val="128"/>
        <scheme val="minor"/>
      </rPr>
      <t>確定支払金額は後日お送りします</t>
    </r>
    <r>
      <rPr>
        <sz val="9"/>
        <color rgb="FFFF0000"/>
        <rFont val="ＭＳ Ｐゴシック"/>
        <family val="3"/>
        <charset val="128"/>
        <scheme val="minor"/>
      </rPr>
      <t>「お支払案内書」</t>
    </r>
    <r>
      <rPr>
        <sz val="9"/>
        <rFont val="ＭＳ Ｐゴシック"/>
        <family val="3"/>
        <charset val="128"/>
        <scheme val="minor"/>
      </rPr>
      <t>をご覧ください。</t>
    </r>
    <rPh sb="0" eb="2">
      <t>カクテイ</t>
    </rPh>
    <rPh sb="2" eb="4">
      <t>シハライ</t>
    </rPh>
    <rPh sb="4" eb="6">
      <t>キンガク</t>
    </rPh>
    <rPh sb="7" eb="9">
      <t>ゴジツ</t>
    </rPh>
    <rPh sb="10" eb="11">
      <t>オク</t>
    </rPh>
    <rPh sb="17" eb="19">
      <t>シハライ</t>
    </rPh>
    <rPh sb="19" eb="22">
      <t>アンナイショ</t>
    </rPh>
    <rPh sb="25" eb="26">
      <t>ラン</t>
    </rPh>
    <phoneticPr fontId="3"/>
  </si>
  <si>
    <t>減額の場合は、当初契約内容に対しての数量変更による減額契約分です。</t>
    <rPh sb="7" eb="9">
      <t>トウショ</t>
    </rPh>
    <rPh sb="9" eb="11">
      <t>ケイヤク</t>
    </rPh>
    <rPh sb="11" eb="13">
      <t>ナイヨウ</t>
    </rPh>
    <rPh sb="14" eb="15">
      <t>タイ</t>
    </rPh>
    <rPh sb="18" eb="20">
      <t>スウリョウ</t>
    </rPh>
    <rPh sb="20" eb="22">
      <t>ヘンコウ</t>
    </rPh>
    <rPh sb="25" eb="27">
      <t>ゲンガク</t>
    </rPh>
    <rPh sb="27" eb="29">
      <t>ケイヤク</t>
    </rPh>
    <rPh sb="29" eb="30">
      <t>ブン</t>
    </rPh>
    <phoneticPr fontId="3"/>
  </si>
  <si>
    <r>
      <t>このシートは、支払条件が</t>
    </r>
    <r>
      <rPr>
        <sz val="9"/>
        <color rgb="FFFF0000"/>
        <rFont val="ＭＳ Ｐゴシック"/>
        <family val="3"/>
        <charset val="128"/>
        <scheme val="minor"/>
      </rPr>
      <t>出来高(納入）支払</t>
    </r>
    <r>
      <rPr>
        <sz val="9"/>
        <color theme="1"/>
        <rFont val="ＭＳ Ｐゴシック"/>
        <family val="3"/>
        <charset val="128"/>
        <scheme val="minor"/>
      </rPr>
      <t>のみに使用して下さい。
　　</t>
    </r>
    <r>
      <rPr>
        <sz val="8"/>
        <color theme="1"/>
        <rFont val="ＭＳ Ｐゴシック"/>
        <family val="3"/>
        <charset val="128"/>
        <scheme val="minor"/>
      </rPr>
      <t>（支払条件が完了・完成・完納後の場合は、別紙シートの請求書に直接入力して提出してください）</t>
    </r>
    <rPh sb="7" eb="9">
      <t>シハライ</t>
    </rPh>
    <rPh sb="9" eb="11">
      <t>ジョウケン</t>
    </rPh>
    <rPh sb="12" eb="15">
      <t>デキダカ</t>
    </rPh>
    <rPh sb="16" eb="18">
      <t>ノウニュウ</t>
    </rPh>
    <rPh sb="19" eb="21">
      <t>シハライ</t>
    </rPh>
    <rPh sb="24" eb="26">
      <t>シヨウ</t>
    </rPh>
    <rPh sb="28" eb="29">
      <t>クダ</t>
    </rPh>
    <rPh sb="36" eb="38">
      <t>シハライ</t>
    </rPh>
    <rPh sb="38" eb="40">
      <t>ジョウケン</t>
    </rPh>
    <rPh sb="41" eb="43">
      <t>カンリョウ</t>
    </rPh>
    <rPh sb="44" eb="46">
      <t>カンセイ</t>
    </rPh>
    <rPh sb="47" eb="49">
      <t>カンノウ</t>
    </rPh>
    <rPh sb="49" eb="50">
      <t>ゴ</t>
    </rPh>
    <rPh sb="51" eb="53">
      <t>バアイ</t>
    </rPh>
    <rPh sb="55" eb="57">
      <t>ベッシ</t>
    </rPh>
    <rPh sb="61" eb="63">
      <t>セイキュウ</t>
    </rPh>
    <rPh sb="63" eb="64">
      <t>ショ</t>
    </rPh>
    <rPh sb="65" eb="67">
      <t>チョクセツ</t>
    </rPh>
    <rPh sb="67" eb="69">
      <t>ニュウリョク</t>
    </rPh>
    <rPh sb="71" eb="73">
      <t>テイシュツ</t>
    </rPh>
    <phoneticPr fontId="3"/>
  </si>
  <si>
    <r>
      <t>請求書及び出来高報告書は、入力後コピー</t>
    </r>
    <r>
      <rPr>
        <sz val="9"/>
        <color rgb="FFFF0000"/>
        <rFont val="ＭＳ Ｐゴシック"/>
        <family val="3"/>
        <charset val="128"/>
        <scheme val="minor"/>
      </rPr>
      <t>2部</t>
    </r>
    <r>
      <rPr>
        <sz val="9"/>
        <color theme="1"/>
        <rFont val="ＭＳ Ｐゴシック"/>
        <family val="3"/>
        <charset val="128"/>
        <scheme val="minor"/>
      </rPr>
      <t>を提出してください。</t>
    </r>
    <rPh sb="0" eb="3">
      <t>セイキュウショ</t>
    </rPh>
    <rPh sb="3" eb="4">
      <t>オヨ</t>
    </rPh>
    <rPh sb="5" eb="8">
      <t>デキダカ</t>
    </rPh>
    <rPh sb="8" eb="11">
      <t>ホウコクショ</t>
    </rPh>
    <rPh sb="13" eb="16">
      <t>ニュウリョクゴ</t>
    </rPh>
    <rPh sb="20" eb="21">
      <t>ブ</t>
    </rPh>
    <rPh sb="22" eb="24">
      <t>テイシュツ</t>
    </rPh>
    <phoneticPr fontId="3"/>
  </si>
  <si>
    <r>
      <t>出来高（納入）</t>
    </r>
    <r>
      <rPr>
        <sz val="9"/>
        <color rgb="FFFF0000"/>
        <rFont val="ＭＳ Ｐゴシック"/>
        <family val="3"/>
        <charset val="128"/>
        <scheme val="minor"/>
      </rPr>
      <t>締切日は毎月20日、請求書提出期日は毎月23日（必着）</t>
    </r>
    <r>
      <rPr>
        <sz val="9"/>
        <color theme="1"/>
        <rFont val="ＭＳ Ｐゴシック"/>
        <family val="3"/>
        <charset val="128"/>
        <scheme val="minor"/>
      </rPr>
      <t>です。</t>
    </r>
    <r>
      <rPr>
        <sz val="8"/>
        <rFont val="ＭＳ Ｐゴシック"/>
        <family val="3"/>
        <charset val="128"/>
        <scheme val="minor"/>
      </rPr>
      <t>（未注文については、翌月廻しに致します）</t>
    </r>
    <r>
      <rPr>
        <sz val="8"/>
        <color theme="1"/>
        <rFont val="ＭＳ Ｐゴシック"/>
        <family val="3"/>
        <charset val="128"/>
        <scheme val="minor"/>
      </rPr>
      <t>　</t>
    </r>
    <r>
      <rPr>
        <sz val="9"/>
        <color theme="1"/>
        <rFont val="ＭＳ Ｐゴシック"/>
        <family val="3"/>
        <charset val="128"/>
        <scheme val="minor"/>
      </rPr>
      <t>　　　　　　　　　　　　　　　　　　　　　　　　　　　　　　　　　　　　　　　　　　　　　　　　　　　　　　</t>
    </r>
    <rPh sb="0" eb="3">
      <t>デキダカ</t>
    </rPh>
    <rPh sb="4" eb="6">
      <t>ノウニュウ</t>
    </rPh>
    <rPh sb="7" eb="10">
      <t>シメキリビ</t>
    </rPh>
    <rPh sb="11" eb="13">
      <t>マイツキ</t>
    </rPh>
    <rPh sb="15" eb="16">
      <t>ニチ</t>
    </rPh>
    <rPh sb="17" eb="20">
      <t>セイキュウショ</t>
    </rPh>
    <rPh sb="20" eb="22">
      <t>テイシュツ</t>
    </rPh>
    <rPh sb="22" eb="24">
      <t>キジツ</t>
    </rPh>
    <rPh sb="25" eb="27">
      <t>マイツキ</t>
    </rPh>
    <rPh sb="29" eb="30">
      <t>ニチ</t>
    </rPh>
    <rPh sb="31" eb="33">
      <t>ヒッチャク</t>
    </rPh>
    <rPh sb="38" eb="39">
      <t>ミ</t>
    </rPh>
    <rPh sb="39" eb="41">
      <t>チュウモン</t>
    </rPh>
    <rPh sb="47" eb="49">
      <t>ヨクゲツ</t>
    </rPh>
    <rPh sb="49" eb="50">
      <t>マワ</t>
    </rPh>
    <rPh sb="52" eb="53">
      <t>イタ</t>
    </rPh>
    <phoneticPr fontId="3"/>
  </si>
  <si>
    <t>今回請求金額</t>
    <rPh sb="0" eb="2">
      <t>コンカイ</t>
    </rPh>
    <rPh sb="2" eb="3">
      <t>ショウ</t>
    </rPh>
    <rPh sb="3" eb="4">
      <t>モトム</t>
    </rPh>
    <rPh sb="4" eb="5">
      <t>カネ</t>
    </rPh>
    <rPh sb="5" eb="6">
      <t>ガク</t>
    </rPh>
    <phoneticPr fontId="3"/>
  </si>
  <si>
    <r>
      <t>出来高が100％の完了月に対する10％の保留金と消費税は、基本的に翌月</t>
    </r>
    <r>
      <rPr>
        <sz val="9"/>
        <color rgb="FFFF0000"/>
        <rFont val="ＭＳ Ｐゴシック"/>
        <family val="3"/>
        <charset val="128"/>
        <scheme val="minor"/>
      </rPr>
      <t>自動支払</t>
    </r>
    <r>
      <rPr>
        <sz val="9"/>
        <color theme="1"/>
        <rFont val="ＭＳ Ｐゴシック"/>
        <family val="3"/>
        <charset val="128"/>
        <scheme val="minor"/>
      </rPr>
      <t>とします。</t>
    </r>
    <r>
      <rPr>
        <sz val="8"/>
        <color theme="1"/>
        <rFont val="ＭＳ Ｐゴシック"/>
        <family val="3"/>
        <charset val="128"/>
        <scheme val="minor"/>
      </rPr>
      <t>（請求書提出不要です）　　</t>
    </r>
    <r>
      <rPr>
        <sz val="9"/>
        <color theme="1"/>
        <rFont val="ＭＳ Ｐゴシック"/>
        <family val="3"/>
        <charset val="128"/>
        <scheme val="minor"/>
      </rPr>
      <t>　　　　　　　　　　　　　　　　　　　　　　　　　　　　　　　　　　　　　　　　　　　　　　　　　　</t>
    </r>
    <rPh sb="0" eb="3">
      <t>デキダカ</t>
    </rPh>
    <rPh sb="9" eb="11">
      <t>カンリョウ</t>
    </rPh>
    <rPh sb="11" eb="12">
      <t>ツキ</t>
    </rPh>
    <rPh sb="13" eb="14">
      <t>タイ</t>
    </rPh>
    <rPh sb="20" eb="22">
      <t>ホリュウ</t>
    </rPh>
    <rPh sb="22" eb="23">
      <t>キン</t>
    </rPh>
    <rPh sb="24" eb="27">
      <t>ショウヒゼイ</t>
    </rPh>
    <rPh sb="29" eb="32">
      <t>キホンテキ</t>
    </rPh>
    <rPh sb="33" eb="35">
      <t>ヨクゲツ</t>
    </rPh>
    <rPh sb="35" eb="37">
      <t>ジドウ</t>
    </rPh>
    <rPh sb="37" eb="39">
      <t>シハライ</t>
    </rPh>
    <rPh sb="45" eb="47">
      <t>セイキュウ</t>
    </rPh>
    <rPh sb="47" eb="48">
      <t>ショ</t>
    </rPh>
    <rPh sb="48" eb="50">
      <t>テイシュツ</t>
    </rPh>
    <rPh sb="50" eb="52">
      <t>フヨウ</t>
    </rPh>
    <phoneticPr fontId="3"/>
  </si>
  <si>
    <r>
      <t>請求書は、</t>
    </r>
    <r>
      <rPr>
        <sz val="9"/>
        <color rgb="FFFF0000"/>
        <rFont val="ＭＳ Ｐゴシック"/>
        <family val="3"/>
        <charset val="128"/>
        <scheme val="minor"/>
      </rPr>
      <t>色別入力セル解説のリンク箇所以外の入力</t>
    </r>
    <r>
      <rPr>
        <sz val="9"/>
        <color theme="1"/>
        <rFont val="ＭＳ Ｐゴシック"/>
        <family val="3"/>
        <charset val="128"/>
        <scheme val="minor"/>
      </rPr>
      <t>をして下さい。</t>
    </r>
    <r>
      <rPr>
        <sz val="8"/>
        <color theme="1"/>
        <rFont val="ＭＳ Ｐゴシック"/>
        <family val="3"/>
        <charset val="128"/>
        <scheme val="minor"/>
      </rPr>
      <t>（リンク箇所は、出来高報告書に入力後リンクします）</t>
    </r>
    <rPh sb="0" eb="2">
      <t>セイキュウ</t>
    </rPh>
    <rPh sb="2" eb="3">
      <t>ショ</t>
    </rPh>
    <rPh sb="5" eb="6">
      <t>シキ</t>
    </rPh>
    <rPh sb="6" eb="7">
      <t>ベツ</t>
    </rPh>
    <rPh sb="7" eb="9">
      <t>ニュウリョク</t>
    </rPh>
    <rPh sb="11" eb="13">
      <t>カイセツ</t>
    </rPh>
    <rPh sb="17" eb="19">
      <t>カショ</t>
    </rPh>
    <rPh sb="19" eb="21">
      <t>イガイ</t>
    </rPh>
    <rPh sb="22" eb="24">
      <t>ニュウリョク</t>
    </rPh>
    <rPh sb="27" eb="28">
      <t>クダ</t>
    </rPh>
    <rPh sb="35" eb="37">
      <t>カショ</t>
    </rPh>
    <rPh sb="39" eb="42">
      <t>デキダカ</t>
    </rPh>
    <rPh sb="42" eb="45">
      <t>ホウコクショ</t>
    </rPh>
    <rPh sb="46" eb="49">
      <t>ニュウリョクゴ</t>
    </rPh>
    <phoneticPr fontId="3"/>
  </si>
  <si>
    <t>減額契約の場合は、契約内容欄に当初契約内容と減額内容を記入して下さい。</t>
    <rPh sb="2" eb="4">
      <t>ケイヤク</t>
    </rPh>
    <rPh sb="9" eb="11">
      <t>ケイヤク</t>
    </rPh>
    <rPh sb="11" eb="13">
      <t>ナイヨウ</t>
    </rPh>
    <rPh sb="13" eb="14">
      <t>ラン</t>
    </rPh>
    <rPh sb="15" eb="17">
      <t>トウショ</t>
    </rPh>
    <rPh sb="17" eb="19">
      <t>ケイヤク</t>
    </rPh>
    <rPh sb="19" eb="21">
      <t>ナイヨウ</t>
    </rPh>
    <rPh sb="22" eb="24">
      <t>ゲンガク</t>
    </rPh>
    <rPh sb="24" eb="26">
      <t>ナイヨウ</t>
    </rPh>
    <rPh sb="27" eb="29">
      <t>キニュウ</t>
    </rPh>
    <phoneticPr fontId="3"/>
  </si>
  <si>
    <t>出　　　来　　　高　　　報　　　告　　　書</t>
    <rPh sb="0" eb="1">
      <t>デ</t>
    </rPh>
    <rPh sb="4" eb="5">
      <t>ライ</t>
    </rPh>
    <rPh sb="8" eb="9">
      <t>タカ</t>
    </rPh>
    <rPh sb="12" eb="13">
      <t>ホウ</t>
    </rPh>
    <rPh sb="16" eb="17">
      <t>コク</t>
    </rPh>
    <rPh sb="20" eb="21">
      <t>ショ</t>
    </rPh>
    <phoneticPr fontId="3"/>
  </si>
  <si>
    <t>毎月出来高の90％支払</t>
    <rPh sb="0" eb="2">
      <t>マイツキ</t>
    </rPh>
    <rPh sb="2" eb="5">
      <t>デキダカ</t>
    </rPh>
    <rPh sb="9" eb="10">
      <t>シ</t>
    </rPh>
    <rPh sb="10" eb="11">
      <t>シハライ</t>
    </rPh>
    <phoneticPr fontId="3"/>
  </si>
  <si>
    <t>今回累計出来高金額</t>
    <rPh sb="7" eb="9">
      <t>キンガク</t>
    </rPh>
    <phoneticPr fontId="3"/>
  </si>
  <si>
    <t>月　　度</t>
    <rPh sb="0" eb="1">
      <t>ガツ</t>
    </rPh>
    <rPh sb="3" eb="4">
      <t>ド</t>
    </rPh>
    <phoneticPr fontId="3"/>
  </si>
  <si>
    <t>　　　工　　　　　　　　　種</t>
    <rPh sb="3" eb="4">
      <t>コウ</t>
    </rPh>
    <rPh sb="13" eb="14">
      <t>シュ</t>
    </rPh>
    <phoneticPr fontId="3"/>
  </si>
  <si>
    <t>数　量</t>
    <rPh sb="0" eb="1">
      <t>カズ</t>
    </rPh>
    <rPh sb="2" eb="3">
      <t>リョウ</t>
    </rPh>
    <phoneticPr fontId="3"/>
  </si>
  <si>
    <t>単　価</t>
    <rPh sb="0" eb="1">
      <t>タン</t>
    </rPh>
    <rPh sb="2" eb="3">
      <t>アタイ</t>
    </rPh>
    <phoneticPr fontId="3"/>
  </si>
  <si>
    <r>
      <t>請求書作成の手順においては、</t>
    </r>
    <r>
      <rPr>
        <sz val="9"/>
        <color rgb="FFFF0000"/>
        <rFont val="ＭＳ Ｐゴシック"/>
        <family val="3"/>
        <charset val="128"/>
        <scheme val="minor"/>
      </rPr>
      <t>①　出来高報告書　</t>
    </r>
    <r>
      <rPr>
        <sz val="9"/>
        <color theme="1"/>
        <rFont val="ＭＳ Ｐゴシック"/>
        <family val="3"/>
        <charset val="128"/>
        <scheme val="minor"/>
      </rPr>
      <t>　</t>
    </r>
    <r>
      <rPr>
        <sz val="9"/>
        <color rgb="FFFF0000"/>
        <rFont val="ＭＳ Ｐゴシック"/>
        <family val="3"/>
        <charset val="128"/>
        <scheme val="minor"/>
      </rPr>
      <t>②　請求書</t>
    </r>
    <r>
      <rPr>
        <sz val="9"/>
        <color theme="1"/>
        <rFont val="ＭＳ Ｐゴシック"/>
        <family val="3"/>
        <charset val="128"/>
        <scheme val="minor"/>
      </rPr>
      <t>の順に入力して下さい。
　　</t>
    </r>
    <r>
      <rPr>
        <sz val="8"/>
        <color theme="1"/>
        <rFont val="ＭＳ Ｐゴシック"/>
        <family val="3"/>
        <charset val="128"/>
        <scheme val="minor"/>
      </rPr>
      <t>（下記</t>
    </r>
    <r>
      <rPr>
        <sz val="8"/>
        <color rgb="FFFF0000"/>
        <rFont val="ＭＳ Ｐゴシック"/>
        <family val="3"/>
        <charset val="128"/>
        <scheme val="minor"/>
      </rPr>
      <t>色別入力セル解説等</t>
    </r>
    <r>
      <rPr>
        <sz val="8"/>
        <color theme="1"/>
        <rFont val="ＭＳ Ｐゴシック"/>
        <family val="3"/>
        <charset val="128"/>
        <scheme val="minor"/>
      </rPr>
      <t>に従って入力して下さい。</t>
    </r>
    <r>
      <rPr>
        <sz val="8"/>
        <color theme="1"/>
        <rFont val="ＭＳ Ｐゴシック"/>
        <family val="3"/>
        <charset val="128"/>
        <scheme val="minor"/>
      </rPr>
      <t>）</t>
    </r>
    <rPh sb="0" eb="2">
      <t>セイキュウ</t>
    </rPh>
    <rPh sb="2" eb="3">
      <t>ショ</t>
    </rPh>
    <rPh sb="3" eb="5">
      <t>サクセイ</t>
    </rPh>
    <rPh sb="6" eb="8">
      <t>テジュン</t>
    </rPh>
    <rPh sb="16" eb="19">
      <t>デキダカ</t>
    </rPh>
    <rPh sb="19" eb="22">
      <t>ホウコクショ</t>
    </rPh>
    <rPh sb="26" eb="28">
      <t>セイキュウ</t>
    </rPh>
    <rPh sb="28" eb="29">
      <t>ショ</t>
    </rPh>
    <rPh sb="30" eb="31">
      <t>ジュン</t>
    </rPh>
    <rPh sb="32" eb="34">
      <t>ニュウリョク</t>
    </rPh>
    <rPh sb="36" eb="37">
      <t>クダ</t>
    </rPh>
    <rPh sb="44" eb="46">
      <t>カキ</t>
    </rPh>
    <rPh sb="46" eb="47">
      <t>シキ</t>
    </rPh>
    <rPh sb="47" eb="48">
      <t>ベツ</t>
    </rPh>
    <rPh sb="48" eb="50">
      <t>ニュウリョク</t>
    </rPh>
    <rPh sb="52" eb="54">
      <t>カイセツ</t>
    </rPh>
    <rPh sb="54" eb="55">
      <t>トウ</t>
    </rPh>
    <rPh sb="56" eb="57">
      <t>シタガ</t>
    </rPh>
    <rPh sb="59" eb="61">
      <t>ニュウリョク</t>
    </rPh>
    <rPh sb="63" eb="64">
      <t>クダ</t>
    </rPh>
    <phoneticPr fontId="3"/>
  </si>
  <si>
    <t>請求書には当社への届出印を必ず押印してください。捺印の無いものは受理できません。</t>
    <rPh sb="0" eb="3">
      <t>セイキュウショ</t>
    </rPh>
    <rPh sb="5" eb="7">
      <t>トウシャ</t>
    </rPh>
    <rPh sb="9" eb="10">
      <t>トド</t>
    </rPh>
    <rPh sb="10" eb="11">
      <t>デ</t>
    </rPh>
    <rPh sb="11" eb="12">
      <t>イン</t>
    </rPh>
    <rPh sb="13" eb="14">
      <t>カナラ</t>
    </rPh>
    <rPh sb="15" eb="17">
      <t>オウイン</t>
    </rPh>
    <rPh sb="24" eb="26">
      <t>ナツイン</t>
    </rPh>
    <rPh sb="27" eb="28">
      <t>ナ</t>
    </rPh>
    <rPh sb="32" eb="34">
      <t>ジュリ</t>
    </rPh>
    <phoneticPr fontId="3"/>
  </si>
  <si>
    <t>工事名称・注文番号等は必ず確認してください。</t>
    <rPh sb="0" eb="2">
      <t>コウジ</t>
    </rPh>
    <rPh sb="2" eb="4">
      <t>メイショウ</t>
    </rPh>
    <rPh sb="5" eb="7">
      <t>チュウモン</t>
    </rPh>
    <rPh sb="7" eb="9">
      <t>バンゴウ</t>
    </rPh>
    <rPh sb="9" eb="10">
      <t>トウ</t>
    </rPh>
    <rPh sb="11" eb="12">
      <t>カナラ</t>
    </rPh>
    <rPh sb="13" eb="15">
      <t>カクニン</t>
    </rPh>
    <phoneticPr fontId="3"/>
  </si>
  <si>
    <r>
      <t>注文書1件毎に用紙を別にして下さい。</t>
    </r>
    <r>
      <rPr>
        <sz val="8"/>
        <color theme="1"/>
        <rFont val="ＭＳ Ｐゴシック"/>
        <family val="3"/>
        <charset val="128"/>
        <scheme val="minor"/>
      </rPr>
      <t>（減額の場合は同一シート）</t>
    </r>
    <rPh sb="0" eb="2">
      <t>チュウモン</t>
    </rPh>
    <rPh sb="4" eb="5">
      <t>ケン</t>
    </rPh>
    <rPh sb="5" eb="6">
      <t>ゴト</t>
    </rPh>
    <rPh sb="7" eb="9">
      <t>ヨウシ</t>
    </rPh>
    <rPh sb="10" eb="11">
      <t>ベツ</t>
    </rPh>
    <rPh sb="14" eb="15">
      <t>クダ</t>
    </rPh>
    <rPh sb="19" eb="21">
      <t>ゲンガク</t>
    </rPh>
    <rPh sb="22" eb="24">
      <t>バアイ</t>
    </rPh>
    <rPh sb="25" eb="27">
      <t>ドウイツ</t>
    </rPh>
    <phoneticPr fontId="3"/>
  </si>
  <si>
    <t>（Ｄ）</t>
    <phoneticPr fontId="3"/>
  </si>
  <si>
    <t>（Ｃ）</t>
    <phoneticPr fontId="3"/>
  </si>
  <si>
    <t xml:space="preserve">
今回請求金額</t>
    <rPh sb="1" eb="3">
      <t>コンカイ</t>
    </rPh>
    <rPh sb="3" eb="5">
      <t>セイキュウ</t>
    </rPh>
    <rPh sb="5" eb="7">
      <t>キンガク</t>
    </rPh>
    <phoneticPr fontId="3"/>
  </si>
  <si>
    <t>今回請求金額</t>
    <rPh sb="0" eb="2">
      <t>コンカイ</t>
    </rPh>
    <rPh sb="2" eb="4">
      <t>セイキュウ</t>
    </rPh>
    <rPh sb="4" eb="6">
      <t>キンガク</t>
    </rPh>
    <phoneticPr fontId="3"/>
  </si>
  <si>
    <t>（出来高報告書　１枚）</t>
    <rPh sb="1" eb="4">
      <t>デキダカ</t>
    </rPh>
    <rPh sb="4" eb="6">
      <t>ホウコク</t>
    </rPh>
    <rPh sb="6" eb="7">
      <t>ショ</t>
    </rPh>
    <rPh sb="9" eb="10">
      <t>マイ</t>
    </rPh>
    <phoneticPr fontId="3"/>
  </si>
  <si>
    <t>契 約 金 額 合 計 / 累 計 出 来 高 合 計</t>
    <rPh sb="0" eb="1">
      <t>チギリ</t>
    </rPh>
    <rPh sb="2" eb="3">
      <t>ヤク</t>
    </rPh>
    <rPh sb="4" eb="5">
      <t>キン</t>
    </rPh>
    <rPh sb="6" eb="7">
      <t>ガク</t>
    </rPh>
    <rPh sb="8" eb="9">
      <t>ゴウ</t>
    </rPh>
    <rPh sb="10" eb="11">
      <t>ケイ</t>
    </rPh>
    <rPh sb="14" eb="15">
      <t>ルイ</t>
    </rPh>
    <rPh sb="16" eb="17">
      <t>ケイ</t>
    </rPh>
    <rPh sb="18" eb="19">
      <t>デ</t>
    </rPh>
    <rPh sb="20" eb="21">
      <t>コ</t>
    </rPh>
    <rPh sb="22" eb="23">
      <t>コウ</t>
    </rPh>
    <rPh sb="24" eb="25">
      <t>ゴウ</t>
    </rPh>
    <rPh sb="26" eb="27">
      <t>ケイ</t>
    </rPh>
    <phoneticPr fontId="3"/>
  </si>
  <si>
    <t>千 円 未 満 切 捨 て</t>
    <rPh sb="0" eb="1">
      <t>セン</t>
    </rPh>
    <rPh sb="2" eb="3">
      <t>エン</t>
    </rPh>
    <rPh sb="4" eb="5">
      <t>ミ</t>
    </rPh>
    <rPh sb="6" eb="7">
      <t>ミツル</t>
    </rPh>
    <rPh sb="8" eb="9">
      <t>キリ</t>
    </rPh>
    <rPh sb="10" eb="11">
      <t>シャ</t>
    </rPh>
    <phoneticPr fontId="3"/>
  </si>
  <si>
    <t>差引残高</t>
    <rPh sb="0" eb="2">
      <t>サシヒ</t>
    </rPh>
    <rPh sb="2" eb="4">
      <t>ザンダカ</t>
    </rPh>
    <phoneticPr fontId="3"/>
  </si>
  <si>
    <t>（出来高報告書1枚用　　請求書）</t>
    <rPh sb="1" eb="4">
      <t>デキダカ</t>
    </rPh>
    <rPh sb="4" eb="6">
      <t>ホウコク</t>
    </rPh>
    <rPh sb="6" eb="7">
      <t>ショ</t>
    </rPh>
    <rPh sb="8" eb="9">
      <t>マイ</t>
    </rPh>
    <rPh sb="9" eb="10">
      <t>ヨウ</t>
    </rPh>
    <rPh sb="12" eb="15">
      <t>セイキュウショ</t>
    </rPh>
    <phoneticPr fontId="3"/>
  </si>
  <si>
    <t>　請求者社名、氏名捺印、取引銀行名</t>
    <rPh sb="1" eb="4">
      <t>セイキュウシャ</t>
    </rPh>
    <rPh sb="4" eb="6">
      <t>シャメイ</t>
    </rPh>
    <rPh sb="7" eb="9">
      <t>シメイ</t>
    </rPh>
    <rPh sb="9" eb="11">
      <t>ナツイン</t>
    </rPh>
    <rPh sb="12" eb="14">
      <t>トリヒキ</t>
    </rPh>
    <rPh sb="14" eb="16">
      <t>ギンコウ</t>
    </rPh>
    <rPh sb="16" eb="17">
      <t>メイ</t>
    </rPh>
    <phoneticPr fontId="3"/>
  </si>
  <si>
    <t>提出日</t>
    <rPh sb="0" eb="2">
      <t>テイシュツ</t>
    </rPh>
    <rPh sb="2" eb="3">
      <t>ビ</t>
    </rPh>
    <phoneticPr fontId="3"/>
  </si>
  <si>
    <t>㊞</t>
    <phoneticPr fontId="3"/>
  </si>
  <si>
    <t>注文書１件毎に出来高を入力して下さい。（減額の場合は同一用紙）</t>
    <phoneticPr fontId="3"/>
  </si>
  <si>
    <r>
      <t>このシートは、支払条件が</t>
    </r>
    <r>
      <rPr>
        <sz val="8"/>
        <color rgb="FFFF0000"/>
        <rFont val="ＭＳ Ｐ明朝"/>
        <family val="1"/>
        <charset val="128"/>
      </rPr>
      <t>出来高（納入）支払</t>
    </r>
    <r>
      <rPr>
        <sz val="8"/>
        <color theme="1"/>
        <rFont val="ＭＳ Ｐ明朝"/>
        <family val="1"/>
        <charset val="128"/>
      </rPr>
      <t>のみに使用して下さい。
　　（支払条件が完了・完成・完納後の場合は、別紙シートの請求書に直接入力提出して下さい）</t>
    </r>
    <rPh sb="49" eb="50">
      <t>ゴ</t>
    </rPh>
    <phoneticPr fontId="3"/>
  </si>
  <si>
    <r>
      <t>このシートは、契約内容が</t>
    </r>
    <r>
      <rPr>
        <sz val="8"/>
        <color rgb="FFFF0000"/>
        <rFont val="ＭＳ Ｐ明朝"/>
        <family val="1"/>
        <charset val="128"/>
      </rPr>
      <t>１枚</t>
    </r>
    <r>
      <rPr>
        <sz val="8"/>
        <color theme="1"/>
        <rFont val="ＭＳ Ｐ明朝"/>
        <family val="1"/>
        <charset val="128"/>
      </rPr>
      <t>で入力出来るシートです。（複数枚必要な場合は、出来高複数枚のシートに入力して下さい）</t>
    </r>
    <phoneticPr fontId="3"/>
  </si>
  <si>
    <r>
      <t>請求書作成の手順においては、</t>
    </r>
    <r>
      <rPr>
        <sz val="8"/>
        <color rgb="FFFF0000"/>
        <rFont val="ＭＳ Ｐ明朝"/>
        <family val="1"/>
        <charset val="128"/>
      </rPr>
      <t>①　出来高報告書　</t>
    </r>
    <r>
      <rPr>
        <sz val="8"/>
        <color theme="1"/>
        <rFont val="ＭＳ Ｐ明朝"/>
        <family val="1"/>
        <charset val="128"/>
      </rPr>
      <t>　</t>
    </r>
    <r>
      <rPr>
        <sz val="8"/>
        <color rgb="FFFF0000"/>
        <rFont val="ＭＳ Ｐ明朝"/>
        <family val="1"/>
        <charset val="128"/>
      </rPr>
      <t>②　請求書</t>
    </r>
    <r>
      <rPr>
        <sz val="8"/>
        <color theme="1"/>
        <rFont val="ＭＳ Ｐ明朝"/>
        <family val="1"/>
        <charset val="128"/>
      </rPr>
      <t>の順に入力して下さい。　　　　</t>
    </r>
    <phoneticPr fontId="3"/>
  </si>
  <si>
    <r>
      <rPr>
        <sz val="8"/>
        <color rgb="FFFF0000"/>
        <rFont val="ＭＳ Ｐ明朝"/>
        <family val="1"/>
        <charset val="128"/>
      </rPr>
      <t>色別入力セル解説</t>
    </r>
    <r>
      <rPr>
        <sz val="8"/>
        <color theme="1"/>
        <rFont val="ＭＳ Ｐ明朝"/>
        <family val="1"/>
        <charset val="128"/>
      </rPr>
      <t>に従って入力して下さい。</t>
    </r>
    <rPh sb="0" eb="1">
      <t>イロ</t>
    </rPh>
    <rPh sb="1" eb="2">
      <t>ベツ</t>
    </rPh>
    <rPh sb="2" eb="4">
      <t>ニュウリョク</t>
    </rPh>
    <rPh sb="9" eb="10">
      <t>シタガ</t>
    </rPh>
    <phoneticPr fontId="3"/>
  </si>
  <si>
    <r>
      <t>今回累計出来高（納入）金額合計欄には</t>
    </r>
    <r>
      <rPr>
        <sz val="8"/>
        <color rgb="FFFF0000"/>
        <rFont val="ＭＳ Ｐ明朝"/>
        <family val="1"/>
        <charset val="128"/>
      </rPr>
      <t>、1,000円未満切捨て</t>
    </r>
    <r>
      <rPr>
        <sz val="8"/>
        <color theme="1"/>
        <rFont val="ＭＳ Ｐ明朝"/>
        <family val="1"/>
        <charset val="128"/>
      </rPr>
      <t>の金額調整をして下さい。</t>
    </r>
    <rPh sb="0" eb="2">
      <t>コンカイ</t>
    </rPh>
    <rPh sb="2" eb="4">
      <t>ルイケイ</t>
    </rPh>
    <rPh sb="4" eb="7">
      <t>デキダカ</t>
    </rPh>
    <rPh sb="8" eb="10">
      <t>ノウニュウ</t>
    </rPh>
    <rPh sb="11" eb="13">
      <t>キンガク</t>
    </rPh>
    <rPh sb="13" eb="15">
      <t>ゴウケイ</t>
    </rPh>
    <rPh sb="15" eb="16">
      <t>ラン</t>
    </rPh>
    <rPh sb="24" eb="25">
      <t>エン</t>
    </rPh>
    <rPh sb="25" eb="27">
      <t>ミマン</t>
    </rPh>
    <rPh sb="27" eb="29">
      <t>キリス</t>
    </rPh>
    <rPh sb="31" eb="33">
      <t>キンガク</t>
    </rPh>
    <rPh sb="33" eb="35">
      <t>チョウセイ</t>
    </rPh>
    <rPh sb="38" eb="39">
      <t>クダ</t>
    </rPh>
    <phoneticPr fontId="3"/>
  </si>
  <si>
    <r>
      <t>出来高（納入）</t>
    </r>
    <r>
      <rPr>
        <sz val="8"/>
        <color rgb="FFFF0000"/>
        <rFont val="ＭＳ Ｐ明朝"/>
        <family val="1"/>
        <charset val="128"/>
      </rPr>
      <t>締切日は毎月20日、請求書提出期日は毎月23日（必着）</t>
    </r>
    <r>
      <rPr>
        <sz val="8"/>
        <color theme="1"/>
        <rFont val="ＭＳ Ｐ明朝"/>
        <family val="1"/>
        <charset val="128"/>
      </rPr>
      <t>です。</t>
    </r>
    <r>
      <rPr>
        <sz val="8"/>
        <rFont val="ＭＳ Ｐ明朝"/>
        <family val="1"/>
        <charset val="128"/>
      </rPr>
      <t>（未注文については、翌月廻しに致します）</t>
    </r>
    <r>
      <rPr>
        <sz val="8"/>
        <color theme="1"/>
        <rFont val="ＭＳ Ｐ明朝"/>
        <family val="1"/>
        <charset val="128"/>
      </rPr>
      <t>　　　　　　　　　　　　　　　　　　　　　　　　　　　　　　　　　　　　　　　　　　　　　　　　　　　　　　　</t>
    </r>
    <rPh sb="0" eb="3">
      <t>デキダカ</t>
    </rPh>
    <rPh sb="4" eb="6">
      <t>ノウニュウ</t>
    </rPh>
    <rPh sb="7" eb="10">
      <t>シメキリビ</t>
    </rPh>
    <rPh sb="11" eb="13">
      <t>マイツキ</t>
    </rPh>
    <rPh sb="15" eb="16">
      <t>ニチ</t>
    </rPh>
    <rPh sb="17" eb="20">
      <t>セイキュウショ</t>
    </rPh>
    <rPh sb="20" eb="22">
      <t>テイシュツ</t>
    </rPh>
    <rPh sb="22" eb="24">
      <t>キジツ</t>
    </rPh>
    <rPh sb="25" eb="27">
      <t>マイツキ</t>
    </rPh>
    <rPh sb="29" eb="30">
      <t>ニチ</t>
    </rPh>
    <rPh sb="31" eb="33">
      <t>ヒッチャク</t>
    </rPh>
    <rPh sb="38" eb="39">
      <t>ミ</t>
    </rPh>
    <rPh sb="39" eb="41">
      <t>チュウモン</t>
    </rPh>
    <rPh sb="47" eb="49">
      <t>ヨクゲツ</t>
    </rPh>
    <rPh sb="49" eb="50">
      <t>マワ</t>
    </rPh>
    <rPh sb="52" eb="53">
      <t>イタ</t>
    </rPh>
    <phoneticPr fontId="3"/>
  </si>
  <si>
    <r>
      <t>出来高報告書は、入力後コピー</t>
    </r>
    <r>
      <rPr>
        <sz val="8"/>
        <color rgb="FFFF0000"/>
        <rFont val="ＭＳ Ｐ明朝"/>
        <family val="1"/>
        <charset val="128"/>
      </rPr>
      <t>２部</t>
    </r>
    <r>
      <rPr>
        <sz val="8"/>
        <color theme="1"/>
        <rFont val="ＭＳ Ｐ明朝"/>
        <family val="1"/>
        <charset val="128"/>
      </rPr>
      <t>を請求書と共に提出してください。</t>
    </r>
    <rPh sb="0" eb="3">
      <t>デキダカ</t>
    </rPh>
    <rPh sb="3" eb="6">
      <t>ホウコクショ</t>
    </rPh>
    <rPh sb="8" eb="11">
      <t>ニュウリョクゴ</t>
    </rPh>
    <rPh sb="15" eb="16">
      <t>ブ</t>
    </rPh>
    <rPh sb="17" eb="20">
      <t>セイキュウショ</t>
    </rPh>
    <rPh sb="21" eb="22">
      <t>トモ</t>
    </rPh>
    <rPh sb="23" eb="25">
      <t>テイシュツ</t>
    </rPh>
    <phoneticPr fontId="3"/>
  </si>
  <si>
    <t>普通</t>
    <rPh sb="0" eb="2">
      <t>フツウ</t>
    </rPh>
    <phoneticPr fontId="3"/>
  </si>
  <si>
    <t>当座</t>
    <rPh sb="0" eb="2">
      <t>トウザ</t>
    </rPh>
    <phoneticPr fontId="3"/>
  </si>
  <si>
    <t>差引残高</t>
    <phoneticPr fontId="3"/>
  </si>
  <si>
    <t>前回迄の入金額</t>
    <phoneticPr fontId="3"/>
  </si>
  <si>
    <t>X</t>
    <phoneticPr fontId="3"/>
  </si>
  <si>
    <t>契約金額合計/累計出来高合計</t>
    <rPh sb="0" eb="1">
      <t>チギリ</t>
    </rPh>
    <rPh sb="1" eb="2">
      <t>ヤク</t>
    </rPh>
    <rPh sb="2" eb="3">
      <t>カネ</t>
    </rPh>
    <rPh sb="3" eb="4">
      <t>ガク</t>
    </rPh>
    <rPh sb="4" eb="5">
      <t>ゴウ</t>
    </rPh>
    <rPh sb="5" eb="6">
      <t>ケイ</t>
    </rPh>
    <rPh sb="7" eb="8">
      <t>ルイ</t>
    </rPh>
    <rPh sb="8" eb="9">
      <t>ケイ</t>
    </rPh>
    <rPh sb="9" eb="10">
      <t>デ</t>
    </rPh>
    <rPh sb="10" eb="11">
      <t>コ</t>
    </rPh>
    <rPh sb="11" eb="12">
      <t>コウ</t>
    </rPh>
    <rPh sb="12" eb="13">
      <t>ゴウ</t>
    </rPh>
    <rPh sb="13" eb="14">
      <t>ケイ</t>
    </rPh>
    <phoneticPr fontId="3"/>
  </si>
  <si>
    <t>千円未満切捨て</t>
    <rPh sb="0" eb="1">
      <t>セン</t>
    </rPh>
    <rPh sb="1" eb="2">
      <t>エン</t>
    </rPh>
    <rPh sb="2" eb="3">
      <t>ミ</t>
    </rPh>
    <rPh sb="3" eb="4">
      <t>ミツル</t>
    </rPh>
    <rPh sb="4" eb="5">
      <t>キリ</t>
    </rPh>
    <rPh sb="5" eb="6">
      <t>シャ</t>
    </rPh>
    <phoneticPr fontId="3"/>
  </si>
  <si>
    <t>・契約見積内容通りの内訳を入力して下さい。
・単価、金額欄は、契約金額合わせにて、調整して下さい。
・減額契約の場合は、当初契約内容記入後に減額内容を追記入力して下さい。　　　　　　　　　　　　　　　　　　　　　　　　　　　　　　　　　　　　　　　　　　　　　　　　　　・今回累計出来高（納入）金額合計欄は、1,000円未満切捨てにて調整して下さい。</t>
    <rPh sb="1" eb="3">
      <t>ケイヤク</t>
    </rPh>
    <rPh sb="3" eb="5">
      <t>ミツ</t>
    </rPh>
    <rPh sb="5" eb="7">
      <t>ナイヨウ</t>
    </rPh>
    <rPh sb="7" eb="8">
      <t>トオ</t>
    </rPh>
    <rPh sb="10" eb="12">
      <t>ウチワケ</t>
    </rPh>
    <rPh sb="13" eb="15">
      <t>ニュウリョク</t>
    </rPh>
    <rPh sb="17" eb="18">
      <t>クダ</t>
    </rPh>
    <rPh sb="23" eb="25">
      <t>タンカ</t>
    </rPh>
    <rPh sb="26" eb="28">
      <t>キンガク</t>
    </rPh>
    <rPh sb="28" eb="29">
      <t>ラン</t>
    </rPh>
    <rPh sb="31" eb="33">
      <t>ケイヤク</t>
    </rPh>
    <rPh sb="33" eb="35">
      <t>キンガク</t>
    </rPh>
    <rPh sb="35" eb="36">
      <t>ア</t>
    </rPh>
    <rPh sb="41" eb="43">
      <t>チョウセイ</t>
    </rPh>
    <rPh sb="45" eb="46">
      <t>クダ</t>
    </rPh>
    <rPh sb="51" eb="53">
      <t>ゲンガク</t>
    </rPh>
    <rPh sb="53" eb="55">
      <t>ケイヤク</t>
    </rPh>
    <rPh sb="56" eb="58">
      <t>バアイ</t>
    </rPh>
    <rPh sb="60" eb="62">
      <t>トウショ</t>
    </rPh>
    <rPh sb="62" eb="64">
      <t>ケイヤク</t>
    </rPh>
    <rPh sb="64" eb="66">
      <t>ナイヨウ</t>
    </rPh>
    <rPh sb="66" eb="68">
      <t>キニュウ</t>
    </rPh>
    <rPh sb="68" eb="69">
      <t>ゴ</t>
    </rPh>
    <rPh sb="70" eb="72">
      <t>ゲンガク</t>
    </rPh>
    <rPh sb="75" eb="77">
      <t>ツイキ</t>
    </rPh>
    <rPh sb="77" eb="79">
      <t>ニュウリョク</t>
    </rPh>
    <rPh sb="81" eb="82">
      <t>クダ</t>
    </rPh>
    <rPh sb="136" eb="138">
      <t>コンカイ</t>
    </rPh>
    <rPh sb="138" eb="140">
      <t>ルイケイ</t>
    </rPh>
    <rPh sb="140" eb="143">
      <t>デキダカ</t>
    </rPh>
    <rPh sb="144" eb="146">
      <t>ノウニュウ</t>
    </rPh>
    <rPh sb="147" eb="149">
      <t>キンガク</t>
    </rPh>
    <rPh sb="149" eb="151">
      <t>ゴウケイ</t>
    </rPh>
    <rPh sb="151" eb="152">
      <t>ラン</t>
    </rPh>
    <rPh sb="159" eb="160">
      <t>エン</t>
    </rPh>
    <rPh sb="160" eb="162">
      <t>ミマン</t>
    </rPh>
    <rPh sb="162" eb="164">
      <t>キリス</t>
    </rPh>
    <rPh sb="167" eb="169">
      <t>チョウセイ</t>
    </rPh>
    <rPh sb="171" eb="172">
      <t>クダ</t>
    </rPh>
    <phoneticPr fontId="3"/>
  </si>
  <si>
    <r>
      <t>契約内容欄には、見積内容通りに</t>
    </r>
    <r>
      <rPr>
        <sz val="8"/>
        <color rgb="FFFF0000"/>
        <rFont val="ＭＳ Ｐ明朝"/>
        <family val="1"/>
        <charset val="128"/>
      </rPr>
      <t>契約金額合わせの上</t>
    </r>
    <r>
      <rPr>
        <sz val="8"/>
        <color theme="1"/>
        <rFont val="ＭＳ Ｐ明朝"/>
        <family val="1"/>
        <charset val="128"/>
      </rPr>
      <t>、累計出来高欄に</t>
    </r>
    <r>
      <rPr>
        <sz val="8"/>
        <color rgb="FFFF0000"/>
        <rFont val="ＭＳ Ｐ明朝"/>
        <family val="1"/>
        <charset val="128"/>
      </rPr>
      <t>％</t>
    </r>
    <r>
      <rPr>
        <sz val="8"/>
        <color theme="1"/>
        <rFont val="ＭＳ Ｐ明朝"/>
        <family val="1"/>
        <charset val="128"/>
      </rPr>
      <t>を入力して下さい。
　　（大口工事の電気・設備等の工種内容が多い場合、契約内容欄には中項目程度にて入力して下さい）</t>
    </r>
    <rPh sb="15" eb="17">
      <t>ケイヤク</t>
    </rPh>
    <rPh sb="17" eb="19">
      <t>キンガク</t>
    </rPh>
    <rPh sb="19" eb="20">
      <t>ア</t>
    </rPh>
    <rPh sb="23" eb="24">
      <t>ウエ</t>
    </rPh>
    <rPh sb="46" eb="48">
      <t>オオグチ</t>
    </rPh>
    <rPh sb="48" eb="50">
      <t>コウジ</t>
    </rPh>
    <rPh sb="68" eb="70">
      <t>ケイヤク</t>
    </rPh>
    <rPh sb="70" eb="72">
      <t>ナイヨウ</t>
    </rPh>
    <rPh sb="72" eb="73">
      <t>ラン</t>
    </rPh>
    <rPh sb="75" eb="76">
      <t>チュウ</t>
    </rPh>
    <phoneticPr fontId="3"/>
  </si>
  <si>
    <t>(</t>
    <phoneticPr fontId="3"/>
  </si>
  <si>
    <t>(</t>
    <phoneticPr fontId="3"/>
  </si>
  <si>
    <t>)</t>
    <phoneticPr fontId="3"/>
  </si>
  <si>
    <t>税込</t>
    <rPh sb="0" eb="2">
      <t>ゼイコミ</t>
    </rPh>
    <phoneticPr fontId="3"/>
  </si>
  <si>
    <t>(</t>
    <phoneticPr fontId="3"/>
  </si>
  <si>
    <t>)</t>
    <phoneticPr fontId="3"/>
  </si>
  <si>
    <t>査　定　　・   訂　正　額</t>
    <rPh sb="0" eb="1">
      <t>サ</t>
    </rPh>
    <rPh sb="2" eb="3">
      <t>サダム</t>
    </rPh>
    <rPh sb="9" eb="10">
      <t>テイ</t>
    </rPh>
    <rPh sb="11" eb="12">
      <t>セイ</t>
    </rPh>
    <rPh sb="13" eb="14">
      <t>ガク</t>
    </rPh>
    <phoneticPr fontId="3"/>
  </si>
  <si>
    <t>金　　額　（税込）</t>
    <rPh sb="0" eb="1">
      <t>キン</t>
    </rPh>
    <rPh sb="3" eb="4">
      <t>ガク</t>
    </rPh>
    <rPh sb="6" eb="8">
      <t>ゼイコミ</t>
    </rPh>
    <phoneticPr fontId="3"/>
  </si>
  <si>
    <t>金　額（税込）</t>
    <rPh sb="0" eb="1">
      <t>キン</t>
    </rPh>
    <rPh sb="2" eb="3">
      <t>ガク</t>
    </rPh>
    <rPh sb="4" eb="6">
      <t>ゼイコミ</t>
    </rPh>
    <phoneticPr fontId="3"/>
  </si>
  <si>
    <t>)</t>
    <phoneticPr fontId="3"/>
  </si>
  <si>
    <t>前回迄の累計出来高金額</t>
  </si>
  <si>
    <t>前回迄の累計出来高金額</t>
    <rPh sb="2" eb="3">
      <t>マデ</t>
    </rPh>
    <rPh sb="9" eb="11">
      <t>キンガク</t>
    </rPh>
    <phoneticPr fontId="3"/>
  </si>
  <si>
    <t>前回迄の入金額</t>
  </si>
  <si>
    <t>前回迄の入金額</t>
    <rPh sb="2" eb="3">
      <t>マデ</t>
    </rPh>
    <phoneticPr fontId="3"/>
  </si>
  <si>
    <t>今回出来高請求金額(A)-(B)</t>
  </si>
  <si>
    <t>今回累計出来高金額</t>
  </si>
  <si>
    <t>差引残高</t>
  </si>
  <si>
    <t>出　　　　来　　　　高       ( 税 抜 )</t>
    <rPh sb="0" eb="1">
      <t>デ</t>
    </rPh>
    <rPh sb="5" eb="6">
      <t>コ</t>
    </rPh>
    <rPh sb="10" eb="11">
      <t>タカ</t>
    </rPh>
    <rPh sb="20" eb="21">
      <t>ゼイ</t>
    </rPh>
    <rPh sb="22" eb="23">
      <t>ヌ</t>
    </rPh>
    <phoneticPr fontId="3"/>
  </si>
  <si>
    <t>出　　　　来　　　　高    　( 税 抜 )</t>
    <rPh sb="0" eb="1">
      <t>デ</t>
    </rPh>
    <rPh sb="5" eb="6">
      <t>コ</t>
    </rPh>
    <rPh sb="10" eb="11">
      <t>タカ</t>
    </rPh>
    <rPh sb="18" eb="19">
      <t>ゼイ</t>
    </rPh>
    <rPh sb="20" eb="21">
      <t>ヌ</t>
    </rPh>
    <phoneticPr fontId="3"/>
  </si>
  <si>
    <t>今回出来高請求金額(A)-(B)</t>
    <phoneticPr fontId="3"/>
  </si>
  <si>
    <t>今回出来高
請求金額</t>
    <phoneticPr fontId="3"/>
  </si>
  <si>
    <t>今回累計出来高金額　合計</t>
    <rPh sb="0" eb="2">
      <t>コンカイ</t>
    </rPh>
    <rPh sb="2" eb="4">
      <t>ルイケイ</t>
    </rPh>
    <rPh sb="4" eb="7">
      <t>デキダカ</t>
    </rPh>
    <rPh sb="7" eb="9">
      <t>キンガク</t>
    </rPh>
    <rPh sb="8" eb="9">
      <t>ノウキン</t>
    </rPh>
    <rPh sb="10" eb="12">
      <t>ゴウケイ</t>
    </rPh>
    <phoneticPr fontId="3"/>
  </si>
  <si>
    <t>今回出来高　         　　請求金額</t>
    <rPh sb="0" eb="2">
      <t>コンカイ</t>
    </rPh>
    <rPh sb="2" eb="5">
      <t>デキダカ</t>
    </rPh>
    <rPh sb="17" eb="19">
      <t>セイキュウ</t>
    </rPh>
    <rPh sb="19" eb="21">
      <t>キンガク</t>
    </rPh>
    <phoneticPr fontId="3"/>
  </si>
  <si>
    <t>累計出来高金額　合計</t>
    <rPh sb="0" eb="2">
      <t>ルイケイ</t>
    </rPh>
    <rPh sb="2" eb="5">
      <t>デキダカ</t>
    </rPh>
    <rPh sb="5" eb="7">
      <t>キンガク</t>
    </rPh>
    <rPh sb="6" eb="7">
      <t>ノウキン</t>
    </rPh>
    <rPh sb="8" eb="10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</si>
</sst>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¥&quot;#,##0;&quot;¥&quot;\-#,##0"/>
    <numFmt numFmtId="6" formatCode="&quot;¥&quot;#,##0;[Red]&quot;¥&quot;\-#,##0"/>
    <numFmt numFmtId="42" formatCode="_ &quot;¥&quot;* #,##0_ ;_ &quot;¥&quot;* \-#,##0_ ;_ &quot;¥&quot;* &quot;-&quot;_ ;_ @_ "/>
    <numFmt numFmtId="176" formatCode="#,##0;&quot;△ &quot;#,##0"/>
    <numFmt numFmtId="177" formatCode="yyyy&quot;年&quot;m&quot;月&quot;d&quot;日&quot;;@"/>
    <numFmt numFmtId="178" formatCode="#,##0;\-#,##0;&quot;-&quot;"/>
    <numFmt numFmtId="179" formatCode="#,##0;&quot;▲ &quot;#,##0"/>
    <numFmt numFmtId="180" formatCode="#,##0;\-0;0"/>
    <numFmt numFmtId="181" formatCode="#,##0.00000_ "/>
    <numFmt numFmtId="182" formatCode="#,##0_ ;[Red]\-#,##0\ "/>
  </numFmts>
  <fonts count="5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1"/>
      <color theme="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4"/>
      <color theme="1"/>
      <name val="HGP創英角ｺﾞｼｯｸUB"/>
      <family val="3"/>
      <charset val="128"/>
    </font>
    <font>
      <sz val="10"/>
      <color theme="1"/>
      <name val="HGP創英角ｺﾞｼｯｸUB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MS UI Gothic"/>
      <family val="3"/>
      <charset val="128"/>
    </font>
    <font>
      <sz val="11"/>
      <color indexed="8"/>
      <name val="Calibri"/>
      <family val="2"/>
    </font>
    <font>
      <sz val="14"/>
      <name val="ＭＳ 明朝"/>
      <family val="1"/>
      <charset val="128"/>
    </font>
    <font>
      <b/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8"/>
      <color rgb="FFFF000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11"/>
      <color theme="0" tint="-0.14996795556505021"/>
      <name val="ＭＳ Ｐ明朝"/>
      <family val="1"/>
      <charset val="128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20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sz val="11"/>
      <color theme="0" tint="-0.14999847407452621"/>
      <name val="ＭＳ Ｐゴシック"/>
      <family val="2"/>
      <charset val="128"/>
      <scheme val="minor"/>
    </font>
    <font>
      <sz val="11"/>
      <color theme="0" tint="-0.14999847407452621"/>
      <name val="ＭＳ Ｐゴシック"/>
      <family val="3"/>
      <charset val="128"/>
      <scheme val="minor"/>
    </font>
    <font>
      <sz val="11"/>
      <color theme="0" tint="-0.14999847407452621"/>
      <name val="ＭＳ Ｐ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153">
    <border>
      <left/>
      <right/>
      <top/>
      <bottom/>
      <diagonal/>
    </border>
    <border>
      <left/>
      <right style="hair">
        <color indexed="64"/>
      </right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 style="hair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auto="1"/>
      </top>
      <bottom style="double">
        <color indexed="64"/>
      </bottom>
      <diagonal/>
    </border>
    <border>
      <left/>
      <right/>
      <top style="hair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 style="thin">
        <color indexed="64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 diagonalUp="1">
      <left/>
      <right style="thin">
        <color indexed="64"/>
      </right>
      <top style="double">
        <color indexed="64"/>
      </top>
      <bottom style="medium">
        <color indexed="64"/>
      </bottom>
      <diagonal style="hair">
        <color indexed="64"/>
      </diagonal>
    </border>
    <border diagonalUp="1">
      <left style="hair">
        <color indexed="64"/>
      </left>
      <right/>
      <top style="double">
        <color indexed="64"/>
      </top>
      <bottom style="medium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indexed="64"/>
      </bottom>
      <diagonal/>
    </border>
    <border>
      <left style="hair">
        <color auto="1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 diagonalUp="1">
      <left/>
      <right/>
      <top style="double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 style="hair">
        <color auto="1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indexed="64"/>
      </bottom>
      <diagonal/>
    </border>
    <border diagonalUp="1">
      <left style="hair">
        <color auto="1"/>
      </left>
      <right/>
      <top style="hair">
        <color auto="1"/>
      </top>
      <bottom style="double">
        <color indexed="64"/>
      </bottom>
      <diagonal style="hair">
        <color auto="1"/>
      </diagonal>
    </border>
    <border diagonalUp="1">
      <left/>
      <right/>
      <top style="hair">
        <color auto="1"/>
      </top>
      <bottom style="double">
        <color indexed="64"/>
      </bottom>
      <diagonal style="hair">
        <color auto="1"/>
      </diagonal>
    </border>
    <border diagonalUp="1">
      <left style="hair">
        <color auto="1"/>
      </left>
      <right style="thin">
        <color auto="1"/>
      </right>
      <top style="hair">
        <color auto="1"/>
      </top>
      <bottom style="double">
        <color indexed="64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double">
        <color indexed="64"/>
      </bottom>
      <diagonal style="hair">
        <color auto="1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Up="1">
      <left style="hair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auto="1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auto="1"/>
      </left>
      <right style="thin">
        <color auto="1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 diagonalUp="1">
      <left/>
      <right style="thin">
        <color indexed="64"/>
      </right>
      <top style="hair">
        <color auto="1"/>
      </top>
      <bottom style="double">
        <color indexed="64"/>
      </bottom>
      <diagonal style="hair">
        <color auto="1"/>
      </diagonal>
    </border>
    <border>
      <left/>
      <right style="hair">
        <color auto="1"/>
      </right>
      <top/>
      <bottom style="medium">
        <color indexed="64"/>
      </bottom>
      <diagonal/>
    </border>
    <border>
      <left style="thin">
        <color auto="1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double">
        <color indexed="64"/>
      </bottom>
      <diagonal/>
    </border>
    <border>
      <left/>
      <right style="hair">
        <color auto="1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</borders>
  <cellStyleXfs count="3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78" fontId="15" fillId="0" borderId="0" applyFill="0" applyBorder="0" applyAlignment="0"/>
    <xf numFmtId="0" fontId="16" fillId="0" borderId="42" applyNumberFormat="0" applyAlignment="0" applyProtection="0">
      <alignment horizontal="left" vertical="center"/>
    </xf>
    <xf numFmtId="0" fontId="16" fillId="0" borderId="30">
      <alignment horizontal="left" vertical="center"/>
    </xf>
    <xf numFmtId="0" fontId="17" fillId="0" borderId="0" applyBorder="0"/>
    <xf numFmtId="0" fontId="17" fillId="0" borderId="0"/>
    <xf numFmtId="0" fontId="18" fillId="0" borderId="0"/>
    <xf numFmtId="9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2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19" fillId="0" borderId="0" applyFont="0" applyFill="0" applyBorder="0" applyAlignment="0" applyProtection="0">
      <alignment vertical="center"/>
    </xf>
    <xf numFmtId="6" fontId="19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21" fillId="0" borderId="0"/>
    <xf numFmtId="0" fontId="19" fillId="0" borderId="0">
      <alignment vertical="center"/>
    </xf>
    <xf numFmtId="0" fontId="19" fillId="0" borderId="0"/>
    <xf numFmtId="0" fontId="19" fillId="0" borderId="0"/>
    <xf numFmtId="0" fontId="19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20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0" fillId="0" borderId="0">
      <alignment vertical="center"/>
    </xf>
    <xf numFmtId="0" fontId="23" fillId="0" borderId="0"/>
  </cellStyleXfs>
  <cellXfs count="718">
    <xf numFmtId="0" fontId="0" fillId="0" borderId="0" xfId="0">
      <alignment vertical="center"/>
    </xf>
    <xf numFmtId="0" fontId="2" fillId="0" borderId="0" xfId="0" applyFont="1">
      <alignment vertical="center"/>
    </xf>
    <xf numFmtId="38" fontId="2" fillId="0" borderId="0" xfId="1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>
      <alignment vertical="center"/>
    </xf>
    <xf numFmtId="38" fontId="2" fillId="0" borderId="0" xfId="1" applyFont="1" applyFill="1">
      <alignment vertical="center"/>
    </xf>
    <xf numFmtId="38" fontId="2" fillId="0" borderId="0" xfId="1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9" xfId="0" applyFont="1" applyFill="1" applyBorder="1">
      <alignment vertical="center"/>
    </xf>
    <xf numFmtId="0" fontId="2" fillId="0" borderId="15" xfId="0" applyFont="1" applyFill="1" applyBorder="1">
      <alignment vertical="center"/>
    </xf>
    <xf numFmtId="38" fontId="4" fillId="0" borderId="19" xfId="1" applyFont="1" applyFill="1" applyBorder="1" applyAlignment="1">
      <alignment horizontal="right" vertical="center"/>
    </xf>
    <xf numFmtId="0" fontId="2" fillId="0" borderId="22" xfId="0" applyFont="1" applyFill="1" applyBorder="1">
      <alignment vertical="center"/>
    </xf>
    <xf numFmtId="0" fontId="2" fillId="0" borderId="23" xfId="0" applyFont="1" applyFill="1" applyBorder="1">
      <alignment vertical="center"/>
    </xf>
    <xf numFmtId="0" fontId="2" fillId="0" borderId="24" xfId="0" applyFont="1" applyFill="1" applyBorder="1">
      <alignment vertical="center"/>
    </xf>
    <xf numFmtId="176" fontId="2" fillId="0" borderId="26" xfId="1" applyNumberFormat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38" fontId="6" fillId="0" borderId="0" xfId="1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shrinkToFit="1"/>
    </xf>
    <xf numFmtId="5" fontId="2" fillId="0" borderId="0" xfId="0" applyNumberFormat="1" applyFont="1" applyFill="1" applyBorder="1">
      <alignment vertical="center"/>
    </xf>
    <xf numFmtId="5" fontId="9" fillId="0" borderId="0" xfId="0" applyNumberFormat="1" applyFont="1" applyFill="1" applyBorder="1" applyAlignment="1">
      <alignment horizontal="left" vertical="center"/>
    </xf>
    <xf numFmtId="49" fontId="2" fillId="0" borderId="0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38" fontId="2" fillId="0" borderId="0" xfId="1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8" fontId="2" fillId="0" borderId="0" xfId="1" applyFont="1" applyBorder="1">
      <alignment vertical="center"/>
    </xf>
    <xf numFmtId="0" fontId="6" fillId="0" borderId="0" xfId="0" applyFont="1" applyBorder="1" applyAlignment="1">
      <alignment horizontal="right" vertical="center"/>
    </xf>
    <xf numFmtId="0" fontId="2" fillId="0" borderId="36" xfId="0" applyFont="1" applyBorder="1">
      <alignment vertical="center"/>
    </xf>
    <xf numFmtId="0" fontId="2" fillId="0" borderId="0" xfId="0" applyFont="1" applyBorder="1" applyAlignment="1">
      <alignment vertical="center"/>
    </xf>
    <xf numFmtId="38" fontId="6" fillId="0" borderId="0" xfId="1" applyFont="1" applyBorder="1">
      <alignment vertical="center"/>
    </xf>
    <xf numFmtId="0" fontId="6" fillId="0" borderId="0" xfId="0" applyFont="1" applyBorder="1" applyAlignment="1">
      <alignment horizontal="left" vertical="center" shrinkToFit="1"/>
    </xf>
    <xf numFmtId="5" fontId="2" fillId="0" borderId="0" xfId="0" applyNumberFormat="1" applyFont="1" applyBorder="1">
      <alignment vertical="center"/>
    </xf>
    <xf numFmtId="5" fontId="9" fillId="0" borderId="0" xfId="0" applyNumberFormat="1" applyFont="1" applyBorder="1" applyAlignment="1">
      <alignment horizontal="left" vertical="center"/>
    </xf>
    <xf numFmtId="38" fontId="2" fillId="0" borderId="35" xfId="1" applyFont="1" applyBorder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Fill="1">
      <alignment vertical="center"/>
    </xf>
    <xf numFmtId="0" fontId="2" fillId="0" borderId="2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25" xfId="0" applyFont="1" applyFill="1" applyBorder="1">
      <alignment vertical="center"/>
    </xf>
    <xf numFmtId="38" fontId="2" fillId="0" borderId="11" xfId="1" applyFont="1" applyFill="1" applyBorder="1" applyAlignment="1">
      <alignment horizontal="right" vertical="center"/>
    </xf>
    <xf numFmtId="9" fontId="8" fillId="0" borderId="0" xfId="0" applyNumberFormat="1" applyFont="1" applyFill="1" applyBorder="1" applyAlignment="1">
      <alignment horizontal="left" vertical="center" wrapText="1" shrinkToFit="1"/>
    </xf>
    <xf numFmtId="38" fontId="24" fillId="0" borderId="0" xfId="1" applyFont="1" applyFill="1" applyBorder="1">
      <alignment vertical="center"/>
    </xf>
    <xf numFmtId="5" fontId="9" fillId="0" borderId="47" xfId="0" applyNumberFormat="1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5" fontId="9" fillId="0" borderId="50" xfId="0" applyNumberFormat="1" applyFont="1" applyFill="1" applyBorder="1" applyAlignment="1">
      <alignment horizontal="left" vertical="center"/>
    </xf>
    <xf numFmtId="0" fontId="2" fillId="0" borderId="52" xfId="0" applyFont="1" applyFill="1" applyBorder="1">
      <alignment vertical="center"/>
    </xf>
    <xf numFmtId="0" fontId="26" fillId="0" borderId="53" xfId="0" applyFont="1" applyFill="1" applyBorder="1">
      <alignment vertical="center"/>
    </xf>
    <xf numFmtId="0" fontId="2" fillId="0" borderId="53" xfId="0" applyFont="1" applyFill="1" applyBorder="1">
      <alignment vertical="center"/>
    </xf>
    <xf numFmtId="0" fontId="2" fillId="0" borderId="54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4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5" xfId="0" applyFont="1" applyBorder="1">
      <alignment vertical="center"/>
    </xf>
    <xf numFmtId="38" fontId="2" fillId="0" borderId="36" xfId="1" applyFont="1" applyBorder="1">
      <alignment vertical="center"/>
    </xf>
    <xf numFmtId="0" fontId="2" fillId="0" borderId="22" xfId="0" applyFont="1" applyBorder="1">
      <alignment vertical="center"/>
    </xf>
    <xf numFmtId="9" fontId="11" fillId="0" borderId="0" xfId="2" applyFont="1" applyBorder="1">
      <alignment vertical="center"/>
    </xf>
    <xf numFmtId="5" fontId="9" fillId="0" borderId="47" xfId="0" applyNumberFormat="1" applyFont="1" applyBorder="1" applyAlignment="1">
      <alignment horizontal="left" vertical="center"/>
    </xf>
    <xf numFmtId="0" fontId="2" fillId="5" borderId="48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5" fontId="9" fillId="0" borderId="50" xfId="0" applyNumberFormat="1" applyFont="1" applyBorder="1" applyAlignment="1">
      <alignment horizontal="left" vertical="center"/>
    </xf>
    <xf numFmtId="0" fontId="2" fillId="0" borderId="52" xfId="0" applyFont="1" applyBorder="1">
      <alignment vertical="center"/>
    </xf>
    <xf numFmtId="0" fontId="2" fillId="0" borderId="53" xfId="0" applyFont="1" applyBorder="1">
      <alignment vertical="center"/>
    </xf>
    <xf numFmtId="0" fontId="2" fillId="0" borderId="54" xfId="0" applyFont="1" applyBorder="1">
      <alignment vertical="center"/>
    </xf>
    <xf numFmtId="0" fontId="2" fillId="0" borderId="32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38" fontId="2" fillId="0" borderId="35" xfId="1" applyFont="1" applyBorder="1" applyAlignment="1">
      <alignment horizontal="right" vertical="center"/>
    </xf>
    <xf numFmtId="0" fontId="2" fillId="0" borderId="59" xfId="0" applyFont="1" applyBorder="1">
      <alignment vertical="center"/>
    </xf>
    <xf numFmtId="0" fontId="2" fillId="0" borderId="61" xfId="0" applyFont="1" applyBorder="1">
      <alignment vertical="center"/>
    </xf>
    <xf numFmtId="0" fontId="2" fillId="0" borderId="59" xfId="0" applyFont="1" applyFill="1" applyBorder="1">
      <alignment vertical="center"/>
    </xf>
    <xf numFmtId="0" fontId="2" fillId="0" borderId="61" xfId="0" applyFont="1" applyFill="1" applyBorder="1">
      <alignment vertical="center"/>
    </xf>
    <xf numFmtId="0" fontId="27" fillId="0" borderId="0" xfId="0" applyFont="1" applyFill="1" applyBorder="1">
      <alignment vertical="center"/>
    </xf>
    <xf numFmtId="0" fontId="2" fillId="0" borderId="3" xfId="0" applyFont="1" applyBorder="1">
      <alignment vertical="center"/>
    </xf>
    <xf numFmtId="0" fontId="2" fillId="0" borderId="9" xfId="0" applyFont="1" applyBorder="1">
      <alignment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60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38" fontId="2" fillId="6" borderId="30" xfId="1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33" fillId="0" borderId="0" xfId="0" applyFont="1" applyFill="1">
      <alignment vertical="center"/>
    </xf>
    <xf numFmtId="0" fontId="31" fillId="0" borderId="0" xfId="0" applyFont="1" applyAlignment="1">
      <alignment horizontal="center" vertical="center"/>
    </xf>
    <xf numFmtId="0" fontId="31" fillId="0" borderId="0" xfId="0" applyFont="1">
      <alignment vertical="center"/>
    </xf>
    <xf numFmtId="38" fontId="31" fillId="0" borderId="0" xfId="1" applyFont="1">
      <alignment vertical="center"/>
    </xf>
    <xf numFmtId="0" fontId="32" fillId="0" borderId="0" xfId="0" applyFont="1" applyBorder="1">
      <alignment vertical="center"/>
    </xf>
    <xf numFmtId="0" fontId="31" fillId="0" borderId="0" xfId="0" applyFont="1" applyBorder="1">
      <alignment vertical="center"/>
    </xf>
    <xf numFmtId="0" fontId="2" fillId="0" borderId="28" xfId="0" applyFont="1" applyFill="1" applyBorder="1">
      <alignment vertical="center"/>
    </xf>
    <xf numFmtId="0" fontId="2" fillId="0" borderId="24" xfId="0" applyFont="1" applyBorder="1">
      <alignment vertical="center"/>
    </xf>
    <xf numFmtId="0" fontId="25" fillId="0" borderId="32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vertical="center"/>
    </xf>
    <xf numFmtId="0" fontId="12" fillId="0" borderId="32" xfId="0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 shrinkToFit="1"/>
    </xf>
    <xf numFmtId="0" fontId="2" fillId="0" borderId="39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6" fontId="5" fillId="6" borderId="31" xfId="1" applyNumberFormat="1" applyFont="1" applyFill="1" applyBorder="1" applyAlignment="1">
      <alignment horizontal="right" vertical="center"/>
    </xf>
    <xf numFmtId="6" fontId="5" fillId="6" borderId="30" xfId="1" applyNumberFormat="1" applyFont="1" applyFill="1" applyBorder="1" applyAlignment="1">
      <alignment horizontal="right" vertical="center"/>
    </xf>
    <xf numFmtId="0" fontId="7" fillId="0" borderId="35" xfId="0" applyFont="1" applyFill="1" applyBorder="1" applyAlignment="1">
      <alignment vertical="center"/>
    </xf>
    <xf numFmtId="0" fontId="7" fillId="0" borderId="110" xfId="0" applyFont="1" applyFill="1" applyBorder="1" applyAlignment="1">
      <alignment vertical="center"/>
    </xf>
    <xf numFmtId="177" fontId="7" fillId="0" borderId="31" xfId="0" applyNumberFormat="1" applyFont="1" applyFill="1" applyBorder="1" applyAlignment="1">
      <alignment horizontal="center" vertical="center"/>
    </xf>
    <xf numFmtId="0" fontId="29" fillId="5" borderId="0" xfId="0" applyFont="1" applyFill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32" xfId="0" applyFont="1" applyFill="1" applyBorder="1">
      <alignment vertical="center"/>
    </xf>
    <xf numFmtId="0" fontId="2" fillId="0" borderId="30" xfId="0" applyFont="1" applyFill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47" fillId="0" borderId="0" xfId="0" applyFont="1" applyBorder="1">
      <alignment vertical="center"/>
    </xf>
    <xf numFmtId="0" fontId="8" fillId="0" borderId="0" xfId="0" applyFont="1" applyBorder="1">
      <alignment vertical="center"/>
    </xf>
    <xf numFmtId="38" fontId="12" fillId="0" borderId="0" xfId="1" applyFont="1" applyFill="1" applyBorder="1">
      <alignment vertical="center"/>
    </xf>
    <xf numFmtId="5" fontId="48" fillId="0" borderId="0" xfId="0" applyNumberFormat="1" applyFont="1" applyFill="1" applyBorder="1" applyAlignment="1">
      <alignment horizontal="center" vertical="center"/>
    </xf>
    <xf numFmtId="5" fontId="49" fillId="0" borderId="48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top" wrapText="1"/>
    </xf>
    <xf numFmtId="38" fontId="24" fillId="0" borderId="0" xfId="1" applyFont="1" applyFill="1" applyBorder="1" applyAlignment="1">
      <alignment vertical="top"/>
    </xf>
    <xf numFmtId="38" fontId="24" fillId="0" borderId="0" xfId="1" applyFont="1" applyFill="1" applyBorder="1" applyAlignment="1">
      <alignment horizontal="center" vertical="top" wrapText="1"/>
    </xf>
    <xf numFmtId="38" fontId="43" fillId="0" borderId="26" xfId="1" applyFont="1" applyFill="1" applyBorder="1" applyAlignment="1">
      <alignment horizontal="right" vertical="center"/>
    </xf>
    <xf numFmtId="38" fontId="43" fillId="0" borderId="19" xfId="1" applyFont="1" applyFill="1" applyBorder="1" applyAlignment="1">
      <alignment horizontal="right" vertical="center"/>
    </xf>
    <xf numFmtId="38" fontId="43" fillId="0" borderId="4" xfId="1" applyFont="1" applyFill="1" applyBorder="1" applyAlignment="1">
      <alignment horizontal="right" vertical="center"/>
    </xf>
    <xf numFmtId="38" fontId="50" fillId="0" borderId="0" xfId="1" applyFont="1" applyBorder="1">
      <alignment vertical="center"/>
    </xf>
    <xf numFmtId="5" fontId="49" fillId="5" borderId="0" xfId="0" applyNumberFormat="1" applyFont="1" applyFill="1" applyBorder="1" applyAlignment="1">
      <alignment horizontal="center" vertical="center"/>
    </xf>
    <xf numFmtId="5" fontId="49" fillId="5" borderId="48" xfId="0" applyNumberFormat="1" applyFont="1" applyFill="1" applyBorder="1" applyAlignment="1">
      <alignment horizontal="center" vertical="center"/>
    </xf>
    <xf numFmtId="38" fontId="50" fillId="0" borderId="0" xfId="1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38" fontId="24" fillId="0" borderId="0" xfId="1" applyFont="1" applyBorder="1" applyAlignment="1">
      <alignment vertical="top"/>
    </xf>
    <xf numFmtId="38" fontId="50" fillId="0" borderId="35" xfId="1" applyFont="1" applyBorder="1" applyAlignment="1">
      <alignment vertical="top" wrapText="1"/>
    </xf>
    <xf numFmtId="0" fontId="43" fillId="6" borderId="57" xfId="0" applyFont="1" applyFill="1" applyBorder="1" applyAlignment="1">
      <alignment horizontal="center" vertical="center"/>
    </xf>
    <xf numFmtId="0" fontId="43" fillId="6" borderId="56" xfId="0" applyFont="1" applyFill="1" applyBorder="1" applyAlignment="1">
      <alignment horizontal="center" vertical="center"/>
    </xf>
    <xf numFmtId="0" fontId="43" fillId="6" borderId="55" xfId="0" applyFont="1" applyFill="1" applyBorder="1" applyAlignment="1">
      <alignment horizontal="center" vertical="center"/>
    </xf>
    <xf numFmtId="0" fontId="29" fillId="5" borderId="0" xfId="0" applyFont="1" applyFill="1" applyAlignment="1">
      <alignment horizontal="centerContinuous" vertical="center"/>
    </xf>
    <xf numFmtId="9" fontId="51" fillId="0" borderId="0" xfId="0" applyNumberFormat="1" applyFont="1" applyFill="1">
      <alignment vertical="center"/>
    </xf>
    <xf numFmtId="0" fontId="51" fillId="0" borderId="0" xfId="0" applyFont="1">
      <alignment vertical="center"/>
    </xf>
    <xf numFmtId="0" fontId="40" fillId="0" borderId="65" xfId="0" applyFont="1" applyFill="1" applyBorder="1" applyAlignment="1" applyProtection="1">
      <alignment vertical="center"/>
    </xf>
    <xf numFmtId="0" fontId="40" fillId="0" borderId="67" xfId="0" applyFont="1" applyFill="1" applyBorder="1" applyAlignment="1" applyProtection="1">
      <alignment vertical="center"/>
    </xf>
    <xf numFmtId="0" fontId="40" fillId="0" borderId="66" xfId="0" applyFont="1" applyFill="1" applyBorder="1" applyAlignment="1" applyProtection="1">
      <alignment horizontal="distributed" vertical="center" justifyLastLine="1"/>
    </xf>
    <xf numFmtId="0" fontId="5" fillId="0" borderId="68" xfId="0" applyFont="1" applyFill="1" applyBorder="1" applyAlignment="1" applyProtection="1">
      <alignment horizontal="center" vertical="center"/>
    </xf>
    <xf numFmtId="0" fontId="40" fillId="0" borderId="17" xfId="0" applyFont="1" applyFill="1" applyBorder="1" applyAlignment="1" applyProtection="1">
      <alignment vertical="center"/>
    </xf>
    <xf numFmtId="0" fontId="40" fillId="0" borderId="16" xfId="0" applyFont="1" applyFill="1" applyBorder="1" applyAlignment="1" applyProtection="1">
      <alignment vertical="center"/>
    </xf>
    <xf numFmtId="0" fontId="40" fillId="0" borderId="25" xfId="0" applyFont="1" applyFill="1" applyBorder="1" applyAlignment="1" applyProtection="1">
      <alignment horizontal="distributed" vertical="center" justifyLastLine="1"/>
    </xf>
    <xf numFmtId="38" fontId="5" fillId="0" borderId="62" xfId="1" applyFont="1" applyFill="1" applyBorder="1" applyAlignment="1" applyProtection="1">
      <alignment horizontal="center" vertical="center"/>
    </xf>
    <xf numFmtId="0" fontId="40" fillId="0" borderId="24" xfId="0" applyFont="1" applyFill="1" applyBorder="1" applyAlignment="1" applyProtection="1">
      <alignment vertical="center"/>
    </xf>
    <xf numFmtId="0" fontId="40" fillId="0" borderId="23" xfId="0" applyFont="1" applyFill="1" applyBorder="1" applyAlignment="1" applyProtection="1">
      <alignment vertical="center"/>
    </xf>
    <xf numFmtId="0" fontId="40" fillId="0" borderId="7" xfId="0" applyFont="1" applyFill="1" applyBorder="1" applyAlignment="1" applyProtection="1">
      <alignment horizontal="distributed" vertical="center" justifyLastLine="1"/>
    </xf>
    <xf numFmtId="0" fontId="5" fillId="0" borderId="135" xfId="0" applyFont="1" applyFill="1" applyBorder="1" applyAlignment="1" applyProtection="1">
      <alignment horizontal="center" vertical="center"/>
    </xf>
    <xf numFmtId="38" fontId="5" fillId="0" borderId="132" xfId="1" applyFont="1" applyFill="1" applyBorder="1" applyAlignment="1" applyProtection="1">
      <alignment horizontal="center" vertical="center"/>
    </xf>
    <xf numFmtId="0" fontId="40" fillId="0" borderId="2" xfId="0" applyFont="1" applyFill="1" applyBorder="1" applyAlignment="1" applyProtection="1">
      <alignment vertical="center"/>
    </xf>
    <xf numFmtId="0" fontId="40" fillId="0" borderId="1" xfId="0" applyFont="1" applyFill="1" applyBorder="1" applyAlignment="1" applyProtection="1">
      <alignment vertical="center"/>
    </xf>
    <xf numFmtId="0" fontId="40" fillId="0" borderId="29" xfId="0" applyFont="1" applyFill="1" applyBorder="1" applyAlignment="1" applyProtection="1">
      <alignment horizontal="distributed" vertical="center"/>
    </xf>
    <xf numFmtId="38" fontId="5" fillId="0" borderId="139" xfId="1" applyFont="1" applyFill="1" applyBorder="1" applyAlignment="1" applyProtection="1">
      <alignment horizontal="center" vertical="center"/>
    </xf>
    <xf numFmtId="0" fontId="40" fillId="0" borderId="78" xfId="0" applyFont="1" applyFill="1" applyBorder="1" applyAlignment="1" applyProtection="1">
      <alignment vertical="center"/>
    </xf>
    <xf numFmtId="0" fontId="40" fillId="0" borderId="82" xfId="0" applyFont="1" applyFill="1" applyBorder="1" applyAlignment="1" applyProtection="1">
      <alignment vertical="center"/>
    </xf>
    <xf numFmtId="0" fontId="40" fillId="0" borderId="81" xfId="0" applyFont="1" applyFill="1" applyBorder="1" applyAlignment="1" applyProtection="1">
      <alignment horizontal="distributed" vertical="center"/>
    </xf>
    <xf numFmtId="38" fontId="5" fillId="0" borderId="77" xfId="1" applyFont="1" applyFill="1" applyBorder="1" applyAlignment="1" applyProtection="1">
      <alignment horizontal="center" vertical="center"/>
    </xf>
    <xf numFmtId="0" fontId="0" fillId="0" borderId="0" xfId="0" applyFont="1" applyFill="1" applyProtection="1">
      <alignment vertical="center"/>
    </xf>
    <xf numFmtId="0" fontId="27" fillId="0" borderId="0" xfId="0" applyFont="1" applyFill="1" applyProtection="1">
      <alignment vertical="center"/>
    </xf>
    <xf numFmtId="0" fontId="2" fillId="0" borderId="32" xfId="0" applyFont="1" applyFill="1" applyBorder="1" applyProtection="1">
      <alignment vertical="center"/>
    </xf>
    <xf numFmtId="0" fontId="2" fillId="0" borderId="0" xfId="0" applyFont="1" applyFill="1" applyProtection="1">
      <alignment vertical="center"/>
    </xf>
    <xf numFmtId="0" fontId="2" fillId="0" borderId="30" xfId="0" applyFont="1" applyFill="1" applyBorder="1" applyProtection="1">
      <alignment vertical="center"/>
    </xf>
    <xf numFmtId="0" fontId="40" fillId="0" borderId="0" xfId="0" applyFont="1" applyFill="1" applyAlignment="1" applyProtection="1">
      <alignment horizontal="left" vertical="center" wrapText="1"/>
    </xf>
    <xf numFmtId="0" fontId="40" fillId="0" borderId="0" xfId="0" applyFont="1" applyFill="1" applyProtection="1">
      <alignment vertical="center"/>
    </xf>
    <xf numFmtId="0" fontId="40" fillId="0" borderId="0" xfId="0" applyFont="1" applyFill="1" applyAlignment="1" applyProtection="1">
      <alignment vertical="center"/>
    </xf>
    <xf numFmtId="38" fontId="2" fillId="0" borderId="30" xfId="1" applyFont="1" applyFill="1" applyBorder="1" applyAlignment="1">
      <alignment vertical="center"/>
    </xf>
    <xf numFmtId="38" fontId="2" fillId="0" borderId="40" xfId="1" applyFont="1" applyFill="1" applyBorder="1" applyAlignment="1">
      <alignment vertical="center"/>
    </xf>
    <xf numFmtId="9" fontId="7" fillId="0" borderId="0" xfId="1" applyNumberFormat="1" applyFont="1" applyFill="1" applyBorder="1" applyAlignment="1" applyProtection="1">
      <alignment horizontal="center" vertical="center"/>
    </xf>
    <xf numFmtId="9" fontId="7" fillId="11" borderId="0" xfId="1" applyNumberFormat="1" applyFont="1" applyFill="1" applyBorder="1">
      <alignment vertical="center"/>
    </xf>
    <xf numFmtId="0" fontId="0" fillId="0" borderId="145" xfId="0" applyFont="1" applyFill="1" applyBorder="1">
      <alignment vertical="center"/>
    </xf>
    <xf numFmtId="0" fontId="0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40" fillId="5" borderId="66" xfId="0" applyFont="1" applyFill="1" applyBorder="1" applyAlignment="1" applyProtection="1">
      <alignment horizontal="distributed" vertical="center" justifyLastLine="1"/>
    </xf>
    <xf numFmtId="0" fontId="5" fillId="5" borderId="68" xfId="0" applyFont="1" applyFill="1" applyBorder="1" applyAlignment="1" applyProtection="1">
      <alignment horizontal="center" vertical="center"/>
    </xf>
    <xf numFmtId="0" fontId="40" fillId="5" borderId="25" xfId="0" applyFont="1" applyFill="1" applyBorder="1" applyAlignment="1" applyProtection="1">
      <alignment horizontal="distributed" vertical="center" justifyLastLine="1"/>
    </xf>
    <xf numFmtId="38" fontId="5" fillId="5" borderId="62" xfId="1" applyFont="1" applyFill="1" applyBorder="1" applyAlignment="1" applyProtection="1">
      <alignment horizontal="center" vertical="center"/>
    </xf>
    <xf numFmtId="0" fontId="40" fillId="5" borderId="7" xfId="0" applyFont="1" applyFill="1" applyBorder="1" applyAlignment="1" applyProtection="1">
      <alignment horizontal="distributed" vertical="center" justifyLastLine="1"/>
    </xf>
    <xf numFmtId="0" fontId="5" fillId="5" borderId="135" xfId="0" applyFont="1" applyFill="1" applyBorder="1" applyAlignment="1" applyProtection="1">
      <alignment horizontal="center" vertical="center"/>
    </xf>
    <xf numFmtId="38" fontId="5" fillId="5" borderId="132" xfId="1" applyFont="1" applyFill="1" applyBorder="1" applyAlignment="1" applyProtection="1">
      <alignment horizontal="center" vertical="center"/>
    </xf>
    <xf numFmtId="0" fontId="40" fillId="5" borderId="29" xfId="0" applyFont="1" applyFill="1" applyBorder="1" applyAlignment="1" applyProtection="1">
      <alignment horizontal="distributed" vertical="center"/>
    </xf>
    <xf numFmtId="38" fontId="5" fillId="5" borderId="139" xfId="1" applyFont="1" applyFill="1" applyBorder="1" applyAlignment="1" applyProtection="1">
      <alignment horizontal="center" vertical="center"/>
    </xf>
    <xf numFmtId="0" fontId="40" fillId="5" borderId="81" xfId="0" applyFont="1" applyFill="1" applyBorder="1" applyAlignment="1" applyProtection="1">
      <alignment horizontal="distributed" vertical="center"/>
    </xf>
    <xf numFmtId="38" fontId="5" fillId="5" borderId="77" xfId="1" applyFont="1" applyFill="1" applyBorder="1" applyAlignment="1" applyProtection="1">
      <alignment horizontal="center" vertical="center"/>
    </xf>
    <xf numFmtId="38" fontId="2" fillId="5" borderId="17" xfId="1" applyFont="1" applyFill="1" applyBorder="1" applyAlignment="1" applyProtection="1">
      <alignment horizontal="right" vertical="center"/>
      <protection locked="0"/>
    </xf>
    <xf numFmtId="38" fontId="2" fillId="5" borderId="60" xfId="1" applyFont="1" applyFill="1" applyBorder="1" applyAlignment="1" applyProtection="1">
      <alignment horizontal="right" vertical="center"/>
      <protection locked="0"/>
    </xf>
    <xf numFmtId="179" fontId="2" fillId="5" borderId="78" xfId="1" applyNumberFormat="1" applyFont="1" applyFill="1" applyBorder="1" applyAlignment="1" applyProtection="1">
      <alignment horizontal="right" vertical="center"/>
      <protection locked="0"/>
    </xf>
    <xf numFmtId="179" fontId="2" fillId="5" borderId="77" xfId="1" applyNumberFormat="1" applyFont="1" applyFill="1" applyBorder="1" applyAlignment="1" applyProtection="1">
      <alignment horizontal="right" vertical="center"/>
      <protection locked="0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2" fontId="56" fillId="0" borderId="0" xfId="0" applyNumberFormat="1" applyFont="1" applyFill="1" applyAlignment="1">
      <alignment vertical="center"/>
    </xf>
    <xf numFmtId="9" fontId="58" fillId="0" borderId="0" xfId="0" applyNumberFormat="1" applyFont="1" applyFill="1" applyAlignment="1">
      <alignment vertical="center"/>
    </xf>
    <xf numFmtId="0" fontId="58" fillId="0" borderId="0" xfId="0" applyFont="1" applyAlignment="1">
      <alignment vertical="center"/>
    </xf>
    <xf numFmtId="180" fontId="5" fillId="0" borderId="140" xfId="1" applyNumberFormat="1" applyFont="1" applyFill="1" applyBorder="1" applyAlignment="1" applyProtection="1">
      <alignment horizontal="right" vertical="center" indent="4"/>
      <protection locked="0"/>
    </xf>
    <xf numFmtId="180" fontId="5" fillId="0" borderId="28" xfId="1" applyNumberFormat="1" applyFont="1" applyFill="1" applyBorder="1" applyAlignment="1" applyProtection="1">
      <alignment horizontal="right" vertical="center" indent="4"/>
      <protection locked="0"/>
    </xf>
    <xf numFmtId="180" fontId="5" fillId="0" borderId="139" xfId="1" applyNumberFormat="1" applyFont="1" applyFill="1" applyBorder="1" applyAlignment="1" applyProtection="1">
      <alignment horizontal="right" vertical="center" indent="4"/>
      <protection locked="0"/>
    </xf>
    <xf numFmtId="38" fontId="5" fillId="0" borderId="131" xfId="1" applyFont="1" applyFill="1" applyBorder="1" applyAlignment="1">
      <alignment horizontal="right" vertical="center" indent="4"/>
    </xf>
    <xf numFmtId="38" fontId="5" fillId="0" borderId="53" xfId="1" applyFont="1" applyFill="1" applyBorder="1" applyAlignment="1">
      <alignment horizontal="right" vertical="center" indent="4"/>
    </xf>
    <xf numFmtId="38" fontId="5" fillId="0" borderId="52" xfId="1" applyFont="1" applyFill="1" applyBorder="1" applyAlignment="1">
      <alignment horizontal="right" vertical="center" indent="4"/>
    </xf>
    <xf numFmtId="38" fontId="5" fillId="0" borderId="36" xfId="1" applyFont="1" applyFill="1" applyBorder="1" applyAlignment="1">
      <alignment horizontal="right" vertical="center" indent="4"/>
    </xf>
    <xf numFmtId="38" fontId="5" fillId="0" borderId="0" xfId="1" applyFont="1" applyFill="1" applyBorder="1" applyAlignment="1">
      <alignment horizontal="right" vertical="center" indent="4"/>
    </xf>
    <xf numFmtId="38" fontId="5" fillId="0" borderId="50" xfId="1" applyFont="1" applyFill="1" applyBorder="1" applyAlignment="1">
      <alignment horizontal="right" vertical="center" indent="4"/>
    </xf>
    <xf numFmtId="38" fontId="5" fillId="0" borderId="133" xfId="1" applyFont="1" applyFill="1" applyBorder="1" applyAlignment="1">
      <alignment horizontal="right" vertical="center" indent="4"/>
    </xf>
    <xf numFmtId="38" fontId="5" fillId="0" borderId="48" xfId="1" applyFont="1" applyFill="1" applyBorder="1" applyAlignment="1">
      <alignment horizontal="right" vertical="center" indent="4"/>
    </xf>
    <xf numFmtId="38" fontId="5" fillId="0" borderId="47" xfId="1" applyFont="1" applyFill="1" applyBorder="1" applyAlignment="1">
      <alignment horizontal="right" vertical="center" indent="4"/>
    </xf>
    <xf numFmtId="0" fontId="41" fillId="5" borderId="48" xfId="0" applyFont="1" applyFill="1" applyBorder="1" applyAlignment="1" applyProtection="1">
      <alignment horizontal="center" vertical="top"/>
    </xf>
    <xf numFmtId="0" fontId="0" fillId="5" borderId="48" xfId="0" applyFill="1" applyBorder="1" applyAlignment="1" applyProtection="1">
      <alignment horizontal="center" vertical="top"/>
    </xf>
    <xf numFmtId="38" fontId="5" fillId="5" borderId="130" xfId="1" applyFont="1" applyFill="1" applyBorder="1" applyAlignment="1" applyProtection="1">
      <alignment horizontal="center" vertical="center"/>
    </xf>
    <xf numFmtId="0" fontId="0" fillId="5" borderId="35" xfId="0" applyFill="1" applyBorder="1" applyAlignment="1" applyProtection="1">
      <alignment horizontal="center" vertical="center"/>
    </xf>
    <xf numFmtId="9" fontId="41" fillId="5" borderId="48" xfId="0" applyNumberFormat="1" applyFont="1" applyFill="1" applyBorder="1" applyAlignment="1" applyProtection="1">
      <alignment horizontal="center" vertical="top"/>
    </xf>
    <xf numFmtId="0" fontId="0" fillId="5" borderId="48" xfId="0" applyFill="1" applyBorder="1" applyAlignment="1" applyProtection="1">
      <alignment horizontal="center" vertical="center"/>
    </xf>
    <xf numFmtId="0" fontId="5" fillId="10" borderId="137" xfId="0" applyFont="1" applyFill="1" applyBorder="1" applyAlignment="1" applyProtection="1">
      <alignment horizontal="center" vertical="center"/>
    </xf>
    <xf numFmtId="0" fontId="0" fillId="10" borderId="6" xfId="0" applyFill="1" applyBorder="1" applyAlignment="1" applyProtection="1">
      <alignment horizontal="center" vertical="center"/>
    </xf>
    <xf numFmtId="0" fontId="0" fillId="10" borderId="135" xfId="0" applyFill="1" applyBorder="1" applyAlignment="1" applyProtection="1">
      <alignment horizontal="center" vertical="center"/>
    </xf>
    <xf numFmtId="0" fontId="41" fillId="0" borderId="134" xfId="0" applyFont="1" applyFill="1" applyBorder="1" applyAlignment="1" applyProtection="1">
      <alignment horizontal="distributed" vertical="center" wrapText="1"/>
    </xf>
    <xf numFmtId="0" fontId="0" fillId="0" borderId="10" xfId="0" applyBorder="1" applyAlignment="1" applyProtection="1">
      <alignment horizontal="distributed" vertical="center"/>
    </xf>
    <xf numFmtId="0" fontId="41" fillId="0" borderId="53" xfId="0" applyFont="1" applyFill="1" applyBorder="1" applyAlignment="1" applyProtection="1">
      <alignment horizontal="distributed" vertical="center" wrapText="1"/>
    </xf>
    <xf numFmtId="0" fontId="0" fillId="0" borderId="5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38" fontId="5" fillId="0" borderId="130" xfId="1" applyFont="1" applyFill="1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38" fontId="5" fillId="10" borderId="131" xfId="1" applyFont="1" applyFill="1" applyBorder="1" applyAlignment="1" applyProtection="1">
      <alignment horizontal="center" vertical="center"/>
    </xf>
    <xf numFmtId="0" fontId="0" fillId="10" borderId="53" xfId="0" applyFill="1" applyBorder="1" applyAlignment="1" applyProtection="1">
      <alignment horizontal="center" vertical="center"/>
    </xf>
    <xf numFmtId="0" fontId="0" fillId="10" borderId="52" xfId="0" applyFill="1" applyBorder="1" applyAlignment="1" applyProtection="1">
      <alignment horizontal="center" vertical="center"/>
    </xf>
    <xf numFmtId="0" fontId="0" fillId="10" borderId="36" xfId="0" applyFill="1" applyBorder="1" applyAlignment="1" applyProtection="1">
      <alignment horizontal="center" vertical="center"/>
    </xf>
    <xf numFmtId="0" fontId="0" fillId="10" borderId="0" xfId="0" applyFill="1" applyAlignment="1" applyProtection="1">
      <alignment horizontal="center" vertical="center"/>
    </xf>
    <xf numFmtId="0" fontId="0" fillId="10" borderId="50" xfId="0" applyFill="1" applyBorder="1" applyAlignment="1" applyProtection="1">
      <alignment horizontal="center" vertical="center"/>
    </xf>
    <xf numFmtId="0" fontId="0" fillId="10" borderId="133" xfId="0" applyFill="1" applyBorder="1" applyAlignment="1" applyProtection="1">
      <alignment horizontal="center" vertical="center"/>
    </xf>
    <xf numFmtId="0" fontId="0" fillId="10" borderId="48" xfId="0" applyFill="1" applyBorder="1" applyAlignment="1" applyProtection="1">
      <alignment horizontal="center" vertical="center"/>
    </xf>
    <xf numFmtId="0" fontId="0" fillId="10" borderId="47" xfId="0" applyFill="1" applyBorder="1" applyAlignment="1" applyProtection="1">
      <alignment horizontal="center" vertical="center"/>
    </xf>
    <xf numFmtId="0" fontId="41" fillId="0" borderId="48" xfId="0" applyFont="1" applyFill="1" applyBorder="1" applyAlignment="1" applyProtection="1">
      <alignment horizontal="center" vertical="top"/>
    </xf>
    <xf numFmtId="0" fontId="0" fillId="0" borderId="48" xfId="0" applyBorder="1" applyAlignment="1" applyProtection="1">
      <alignment horizontal="center" vertical="top"/>
    </xf>
    <xf numFmtId="9" fontId="41" fillId="0" borderId="48" xfId="0" applyNumberFormat="1" applyFont="1" applyFill="1" applyBorder="1" applyAlignment="1" applyProtection="1">
      <alignment horizontal="center" vertical="top"/>
    </xf>
    <xf numFmtId="0" fontId="0" fillId="0" borderId="48" xfId="0" applyBorder="1" applyAlignment="1" applyProtection="1">
      <alignment horizontal="center" vertical="center"/>
    </xf>
    <xf numFmtId="0" fontId="41" fillId="0" borderId="136" xfId="0" applyFont="1" applyFill="1" applyBorder="1" applyAlignment="1" applyProtection="1">
      <alignment horizontal="center" vertical="top"/>
    </xf>
    <xf numFmtId="9" fontId="2" fillId="7" borderId="30" xfId="1" applyNumberFormat="1" applyFont="1" applyFill="1" applyBorder="1" applyAlignment="1">
      <alignment horizontal="center" vertical="center"/>
    </xf>
    <xf numFmtId="0" fontId="40" fillId="5" borderId="6" xfId="0" applyFont="1" applyFill="1" applyBorder="1" applyAlignment="1" applyProtection="1">
      <alignment horizontal="distributed" vertical="center"/>
    </xf>
    <xf numFmtId="0" fontId="41" fillId="5" borderId="53" xfId="0" applyFont="1" applyFill="1" applyBorder="1" applyAlignment="1" applyProtection="1">
      <alignment horizontal="distributed" vertical="center" wrapText="1"/>
    </xf>
    <xf numFmtId="0" fontId="41" fillId="5" borderId="0" xfId="0" applyFont="1" applyFill="1" applyBorder="1" applyAlignment="1" applyProtection="1">
      <alignment horizontal="distributed" vertical="center" wrapText="1"/>
    </xf>
    <xf numFmtId="0" fontId="40" fillId="5" borderId="28" xfId="0" applyFont="1" applyFill="1" applyBorder="1" applyAlignment="1" applyProtection="1">
      <alignment horizontal="distributed" vertical="center"/>
    </xf>
    <xf numFmtId="38" fontId="5" fillId="0" borderId="137" xfId="1" applyFont="1" applyFill="1" applyBorder="1" applyAlignment="1">
      <alignment horizontal="right" vertical="center" indent="4"/>
    </xf>
    <xf numFmtId="38" fontId="5" fillId="0" borderId="6" xfId="1" applyFont="1" applyFill="1" applyBorder="1" applyAlignment="1">
      <alignment horizontal="right" vertical="center" indent="4"/>
    </xf>
    <xf numFmtId="38" fontId="5" fillId="0" borderId="135" xfId="1" applyFont="1" applyFill="1" applyBorder="1" applyAlignment="1">
      <alignment horizontal="right" vertical="center" indent="4"/>
    </xf>
    <xf numFmtId="0" fontId="8" fillId="2" borderId="59" xfId="0" applyFont="1" applyFill="1" applyBorder="1" applyAlignment="1" applyProtection="1">
      <alignment horizontal="center" vertical="center"/>
    </xf>
    <xf numFmtId="0" fontId="8" fillId="2" borderId="58" xfId="0" applyFont="1" applyFill="1" applyBorder="1" applyAlignment="1" applyProtection="1">
      <alignment horizontal="center" vertical="center"/>
    </xf>
    <xf numFmtId="0" fontId="2" fillId="2" borderId="58" xfId="0" applyFont="1" applyFill="1" applyBorder="1" applyAlignment="1" applyProtection="1">
      <alignment horizontal="center" vertical="center"/>
    </xf>
    <xf numFmtId="38" fontId="2" fillId="0" borderId="108" xfId="1" applyFont="1" applyFill="1" applyBorder="1" applyAlignment="1" applyProtection="1">
      <alignment horizontal="right" vertical="center"/>
    </xf>
    <xf numFmtId="38" fontId="2" fillId="0" borderId="107" xfId="1" applyFont="1" applyFill="1" applyBorder="1" applyAlignment="1" applyProtection="1">
      <alignment horizontal="right" vertical="center"/>
    </xf>
    <xf numFmtId="9" fontId="2" fillId="0" borderId="126" xfId="2" applyFont="1" applyFill="1" applyBorder="1" applyAlignment="1" applyProtection="1">
      <alignment horizontal="center" vertical="center"/>
    </xf>
    <xf numFmtId="9" fontId="2" fillId="0" borderId="84" xfId="2" applyFont="1" applyFill="1" applyBorder="1" applyAlignment="1" applyProtection="1">
      <alignment horizontal="center" vertical="center"/>
    </xf>
    <xf numFmtId="38" fontId="2" fillId="2" borderId="58" xfId="1" applyFont="1" applyFill="1" applyBorder="1" applyAlignment="1" applyProtection="1">
      <alignment horizontal="right" vertical="center"/>
    </xf>
    <xf numFmtId="38" fontId="2" fillId="2" borderId="128" xfId="1" applyFont="1" applyFill="1" applyBorder="1" applyAlignment="1" applyProtection="1">
      <alignment horizontal="right" vertical="center"/>
    </xf>
    <xf numFmtId="9" fontId="2" fillId="0" borderId="85" xfId="2" applyFont="1" applyFill="1" applyBorder="1" applyAlignment="1" applyProtection="1">
      <alignment horizontal="center" vertical="center"/>
    </xf>
    <xf numFmtId="9" fontId="2" fillId="0" borderId="121" xfId="2" applyFont="1" applyFill="1" applyBorder="1" applyAlignment="1" applyProtection="1">
      <alignment horizontal="center" vertical="center"/>
    </xf>
    <xf numFmtId="38" fontId="2" fillId="0" borderId="121" xfId="1" applyFont="1" applyFill="1" applyBorder="1" applyAlignment="1" applyProtection="1">
      <alignment vertical="center"/>
    </xf>
    <xf numFmtId="38" fontId="2" fillId="0" borderId="122" xfId="1" applyFont="1" applyFill="1" applyBorder="1" applyAlignment="1" applyProtection="1">
      <alignment vertical="center"/>
    </xf>
    <xf numFmtId="0" fontId="44" fillId="0" borderId="96" xfId="0" applyFont="1" applyFill="1" applyBorder="1" applyAlignment="1" applyProtection="1">
      <alignment horizontal="center" vertical="center"/>
    </xf>
    <xf numFmtId="0" fontId="44" fillId="0" borderId="97" xfId="0" applyFont="1" applyFill="1" applyBorder="1" applyAlignment="1" applyProtection="1">
      <alignment horizontal="center" vertical="center"/>
    </xf>
    <xf numFmtId="0" fontId="2" fillId="0" borderId="97" xfId="0" applyFont="1" applyFill="1" applyBorder="1" applyAlignment="1" applyProtection="1">
      <alignment horizontal="center" vertical="center"/>
    </xf>
    <xf numFmtId="38" fontId="2" fillId="0" borderId="97" xfId="1" applyFont="1" applyFill="1" applyBorder="1" applyAlignment="1" applyProtection="1">
      <alignment horizontal="right" vertical="center"/>
    </xf>
    <xf numFmtId="0" fontId="2" fillId="0" borderId="75" xfId="0" applyFont="1" applyFill="1" applyBorder="1" applyAlignment="1" applyProtection="1">
      <alignment horizontal="center" vertical="center"/>
    </xf>
    <xf numFmtId="0" fontId="2" fillId="0" borderId="98" xfId="0" applyFont="1" applyFill="1" applyBorder="1" applyAlignment="1" applyProtection="1">
      <alignment horizontal="center" vertical="center"/>
    </xf>
    <xf numFmtId="0" fontId="2" fillId="0" borderId="74" xfId="0" applyFont="1" applyFill="1" applyBorder="1" applyAlignment="1" applyProtection="1">
      <alignment horizontal="center" vertical="center"/>
    </xf>
    <xf numFmtId="9" fontId="2" fillId="0" borderId="99" xfId="2" applyFont="1" applyFill="1" applyBorder="1" applyAlignment="1" applyProtection="1">
      <alignment horizontal="center" vertical="center"/>
    </xf>
    <xf numFmtId="9" fontId="2" fillId="0" borderId="76" xfId="2" applyFont="1" applyFill="1" applyBorder="1" applyAlignment="1" applyProtection="1">
      <alignment horizontal="center" vertical="center"/>
    </xf>
    <xf numFmtId="38" fontId="2" fillId="0" borderId="118" xfId="1" applyFont="1" applyFill="1" applyBorder="1" applyAlignment="1" applyProtection="1">
      <alignment horizontal="right" vertical="center"/>
    </xf>
    <xf numFmtId="9" fontId="2" fillId="0" borderId="119" xfId="2" applyFont="1" applyFill="1" applyBorder="1" applyAlignment="1" applyProtection="1">
      <alignment horizontal="center" vertical="center"/>
    </xf>
    <xf numFmtId="9" fontId="2" fillId="0" borderId="113" xfId="2" applyFont="1" applyFill="1" applyBorder="1" applyAlignment="1" applyProtection="1">
      <alignment horizontal="center" vertical="center"/>
    </xf>
    <xf numFmtId="38" fontId="2" fillId="0" borderId="113" xfId="1" applyFont="1" applyFill="1" applyBorder="1" applyAlignment="1" applyProtection="1">
      <alignment vertical="center"/>
    </xf>
    <xf numFmtId="38" fontId="2" fillId="0" borderId="120" xfId="1" applyFont="1" applyFill="1" applyBorder="1" applyAlignment="1" applyProtection="1">
      <alignment vertical="center"/>
    </xf>
    <xf numFmtId="0" fontId="8" fillId="2" borderId="61" xfId="0" applyFont="1" applyFill="1" applyBorder="1" applyAlignment="1" applyProtection="1">
      <alignment horizontal="center" vertical="center"/>
    </xf>
    <xf numFmtId="0" fontId="8" fillId="2" borderId="43" xfId="0" applyFont="1" applyFill="1" applyBorder="1" applyAlignment="1" applyProtection="1">
      <alignment horizontal="center" vertical="center"/>
    </xf>
    <xf numFmtId="0" fontId="2" fillId="2" borderId="43" xfId="0" applyFont="1" applyFill="1" applyBorder="1" applyAlignment="1" applyProtection="1">
      <alignment horizontal="center" vertical="center"/>
    </xf>
    <xf numFmtId="38" fontId="2" fillId="2" borderId="43" xfId="1" applyFont="1" applyFill="1" applyBorder="1" applyAlignment="1" applyProtection="1">
      <alignment horizontal="right" vertical="center"/>
    </xf>
    <xf numFmtId="38" fontId="2" fillId="0" borderId="43" xfId="1" applyFont="1" applyFill="1" applyBorder="1" applyAlignment="1" applyProtection="1">
      <alignment horizontal="right" vertical="center"/>
    </xf>
    <xf numFmtId="38" fontId="2" fillId="0" borderId="86" xfId="1" applyFont="1" applyFill="1" applyBorder="1" applyAlignment="1" applyProtection="1">
      <alignment horizontal="right" vertical="center"/>
    </xf>
    <xf numFmtId="9" fontId="2" fillId="0" borderId="16" xfId="2" applyFont="1" applyFill="1" applyBorder="1" applyAlignment="1" applyProtection="1">
      <alignment horizontal="center" vertical="center"/>
    </xf>
    <xf numFmtId="9" fontId="2" fillId="0" borderId="43" xfId="2" applyFont="1" applyFill="1" applyBorder="1" applyAlignment="1" applyProtection="1">
      <alignment horizontal="center" vertical="center"/>
    </xf>
    <xf numFmtId="38" fontId="2" fillId="0" borderId="127" xfId="1" applyFont="1" applyFill="1" applyBorder="1" applyAlignment="1" applyProtection="1">
      <alignment horizontal="right" vertical="center"/>
    </xf>
    <xf numFmtId="38" fontId="2" fillId="0" borderId="43" xfId="1" applyFont="1" applyFill="1" applyBorder="1" applyAlignment="1" applyProtection="1">
      <alignment vertical="center"/>
    </xf>
    <xf numFmtId="38" fontId="2" fillId="0" borderId="86" xfId="1" applyFont="1" applyFill="1" applyBorder="1" applyAlignment="1" applyProtection="1">
      <alignment vertical="center"/>
    </xf>
    <xf numFmtId="9" fontId="2" fillId="0" borderId="1" xfId="2" applyFont="1" applyFill="1" applyBorder="1" applyAlignment="1" applyProtection="1">
      <alignment horizontal="center" vertical="center"/>
    </xf>
    <xf numFmtId="9" fontId="2" fillId="0" borderId="63" xfId="2" applyFont="1" applyFill="1" applyBorder="1" applyAlignment="1" applyProtection="1">
      <alignment horizontal="center" vertical="center"/>
    </xf>
    <xf numFmtId="38" fontId="2" fillId="0" borderId="18" xfId="1" applyFont="1" applyFill="1" applyBorder="1" applyAlignment="1" applyProtection="1">
      <alignment horizontal="right" vertical="center"/>
    </xf>
    <xf numFmtId="38" fontId="2" fillId="0" borderId="17" xfId="1" applyFont="1" applyFill="1" applyBorder="1" applyAlignment="1" applyProtection="1">
      <alignment horizontal="right" vertical="center"/>
    </xf>
    <xf numFmtId="38" fontId="2" fillId="0" borderId="60" xfId="1" applyFont="1" applyFill="1" applyBorder="1" applyAlignment="1" applyProtection="1">
      <alignment horizontal="right" vertical="center"/>
    </xf>
    <xf numFmtId="38" fontId="2" fillId="0" borderId="63" xfId="1" applyFont="1" applyFill="1" applyBorder="1" applyAlignment="1" applyProtection="1">
      <alignment horizontal="right" vertical="center"/>
    </xf>
    <xf numFmtId="38" fontId="2" fillId="0" borderId="95" xfId="1" applyFont="1" applyFill="1" applyBorder="1" applyAlignment="1" applyProtection="1">
      <alignment horizontal="right" vertical="center"/>
    </xf>
    <xf numFmtId="9" fontId="2" fillId="2" borderId="1" xfId="2" applyFont="1" applyFill="1" applyBorder="1" applyAlignment="1" applyProtection="1">
      <alignment horizontal="center" vertical="center"/>
    </xf>
    <xf numFmtId="9" fontId="2" fillId="2" borderId="63" xfId="2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38" fontId="2" fillId="2" borderId="18" xfId="1" applyFont="1" applyFill="1" applyBorder="1" applyAlignment="1" applyProtection="1">
      <alignment horizontal="right" vertical="center"/>
    </xf>
    <xf numFmtId="38" fontId="2" fillId="2" borderId="17" xfId="1" applyFont="1" applyFill="1" applyBorder="1" applyAlignment="1" applyProtection="1">
      <alignment horizontal="right" vertical="center"/>
    </xf>
    <xf numFmtId="38" fontId="2" fillId="2" borderId="16" xfId="1" applyFont="1" applyFill="1" applyBorder="1" applyAlignment="1" applyProtection="1">
      <alignment horizontal="right" vertical="center"/>
    </xf>
    <xf numFmtId="38" fontId="2" fillId="0" borderId="62" xfId="1" applyFont="1" applyFill="1" applyBorder="1" applyAlignment="1" applyProtection="1">
      <alignment horizontal="right" vertical="center"/>
    </xf>
    <xf numFmtId="9" fontId="2" fillId="2" borderId="72" xfId="2" applyFont="1" applyFill="1" applyBorder="1" applyAlignment="1" applyProtection="1">
      <alignment horizontal="center" vertical="center"/>
    </xf>
    <xf numFmtId="9" fontId="2" fillId="2" borderId="16" xfId="2" applyFont="1" applyFill="1" applyBorder="1" applyAlignment="1" applyProtection="1">
      <alignment horizontal="center" vertical="center"/>
    </xf>
    <xf numFmtId="9" fontId="2" fillId="0" borderId="19" xfId="2" applyFont="1" applyFill="1" applyBorder="1" applyAlignment="1" applyProtection="1">
      <alignment horizontal="center" vertical="center"/>
    </xf>
    <xf numFmtId="38" fontId="2" fillId="0" borderId="18" xfId="1" applyFont="1" applyFill="1" applyBorder="1" applyAlignment="1" applyProtection="1">
      <alignment vertical="center"/>
    </xf>
    <xf numFmtId="38" fontId="2" fillId="0" borderId="17" xfId="1" applyFont="1" applyFill="1" applyBorder="1" applyAlignment="1" applyProtection="1">
      <alignment vertical="center"/>
    </xf>
    <xf numFmtId="38" fontId="2" fillId="0" borderId="62" xfId="1" applyFont="1" applyFill="1" applyBorder="1" applyAlignment="1" applyProtection="1">
      <alignment vertical="center"/>
    </xf>
    <xf numFmtId="0" fontId="2" fillId="2" borderId="61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63" xfId="0" applyFont="1" applyFill="1" applyBorder="1" applyAlignment="1" applyProtection="1">
      <alignment horizontal="center" vertical="center"/>
    </xf>
    <xf numFmtId="38" fontId="2" fillId="2" borderId="63" xfId="1" applyFont="1" applyFill="1" applyBorder="1" applyAlignment="1" applyProtection="1">
      <alignment horizontal="right" vertical="center"/>
    </xf>
    <xf numFmtId="38" fontId="2" fillId="0" borderId="83" xfId="1" applyFont="1" applyFill="1" applyBorder="1" applyAlignment="1" applyProtection="1">
      <alignment horizontal="right" vertical="center"/>
    </xf>
    <xf numFmtId="0" fontId="40" fillId="0" borderId="93" xfId="0" applyFont="1" applyFill="1" applyBorder="1" applyAlignment="1" applyProtection="1">
      <alignment horizontal="center" vertical="center"/>
    </xf>
    <xf numFmtId="0" fontId="40" fillId="0" borderId="71" xfId="0" applyFont="1" applyFill="1" applyBorder="1" applyAlignment="1" applyProtection="1">
      <alignment horizontal="center" vertical="center"/>
    </xf>
    <xf numFmtId="0" fontId="40" fillId="0" borderId="87" xfId="0" applyFont="1" applyFill="1" applyBorder="1" applyAlignment="1" applyProtection="1">
      <alignment horizontal="center" vertical="center"/>
    </xf>
    <xf numFmtId="0" fontId="40" fillId="0" borderId="70" xfId="0" applyFont="1" applyFill="1" applyBorder="1" applyAlignment="1" applyProtection="1">
      <alignment horizontal="center" vertical="center"/>
    </xf>
    <xf numFmtId="0" fontId="40" fillId="0" borderId="94" xfId="0" applyFont="1" applyFill="1" applyBorder="1" applyAlignment="1" applyProtection="1">
      <alignment horizontal="center" vertical="center"/>
    </xf>
    <xf numFmtId="0" fontId="40" fillId="0" borderId="16" xfId="0" applyFont="1" applyFill="1" applyBorder="1" applyAlignment="1" applyProtection="1">
      <alignment horizontal="center" vertical="center"/>
    </xf>
    <xf numFmtId="0" fontId="40" fillId="0" borderId="43" xfId="0" applyFont="1" applyFill="1" applyBorder="1" applyAlignment="1" applyProtection="1">
      <alignment horizontal="center" vertical="center"/>
    </xf>
    <xf numFmtId="0" fontId="40" fillId="0" borderId="86" xfId="0" applyFont="1" applyFill="1" applyBorder="1" applyAlignment="1" applyProtection="1">
      <alignment horizontal="center" vertical="center"/>
    </xf>
    <xf numFmtId="0" fontId="8" fillId="0" borderId="88" xfId="0" applyFont="1" applyFill="1" applyBorder="1" applyAlignment="1" applyProtection="1">
      <alignment horizontal="center" vertical="center"/>
    </xf>
    <xf numFmtId="0" fontId="8" fillId="0" borderId="89" xfId="0" applyFont="1" applyFill="1" applyBorder="1" applyAlignment="1" applyProtection="1">
      <alignment horizontal="center" vertical="center"/>
    </xf>
    <xf numFmtId="0" fontId="8" fillId="0" borderId="90" xfId="0" applyFont="1" applyFill="1" applyBorder="1" applyAlignment="1" applyProtection="1">
      <alignment horizontal="center" vertical="center"/>
    </xf>
    <xf numFmtId="0" fontId="8" fillId="0" borderId="91" xfId="0" applyFont="1" applyFill="1" applyBorder="1" applyAlignment="1" applyProtection="1">
      <alignment horizontal="center" vertical="center"/>
    </xf>
    <xf numFmtId="0" fontId="8" fillId="0" borderId="92" xfId="0" applyFont="1" applyFill="1" applyBorder="1" applyAlignment="1" applyProtection="1">
      <alignment horizontal="center" vertical="center"/>
    </xf>
    <xf numFmtId="0" fontId="8" fillId="0" borderId="67" xfId="0" applyFont="1" applyFill="1" applyBorder="1" applyAlignment="1" applyProtection="1">
      <alignment horizontal="center" vertical="center"/>
    </xf>
    <xf numFmtId="0" fontId="8" fillId="0" borderId="69" xfId="0" applyFont="1" applyFill="1" applyBorder="1" applyAlignment="1" applyProtection="1">
      <alignment horizontal="center" vertical="center"/>
    </xf>
    <xf numFmtId="0" fontId="8" fillId="0" borderId="80" xfId="0" applyFont="1" applyFill="1" applyBorder="1" applyAlignment="1" applyProtection="1">
      <alignment horizontal="center" vertical="center"/>
    </xf>
    <xf numFmtId="0" fontId="40" fillId="0" borderId="78" xfId="0" applyFont="1" applyFill="1" applyBorder="1" applyAlignment="1" applyProtection="1">
      <alignment horizontal="distributed" vertical="center"/>
    </xf>
    <xf numFmtId="0" fontId="0" fillId="0" borderId="78" xfId="0" applyBorder="1" applyAlignment="1" applyProtection="1">
      <alignment vertical="center"/>
    </xf>
    <xf numFmtId="38" fontId="5" fillId="10" borderId="79" xfId="1" applyFont="1" applyFill="1" applyBorder="1" applyAlignment="1" applyProtection="1">
      <alignment horizontal="center" vertical="center"/>
    </xf>
    <xf numFmtId="0" fontId="0" fillId="10" borderId="78" xfId="0" applyFill="1" applyBorder="1" applyAlignment="1" applyProtection="1">
      <alignment horizontal="center" vertical="center"/>
    </xf>
    <xf numFmtId="0" fontId="0" fillId="10" borderId="77" xfId="0" applyFill="1" applyBorder="1" applyAlignment="1" applyProtection="1">
      <alignment horizontal="center" vertical="center"/>
    </xf>
    <xf numFmtId="0" fontId="40" fillId="0" borderId="72" xfId="0" applyFont="1" applyFill="1" applyBorder="1" applyAlignment="1" applyProtection="1">
      <alignment horizontal="distributed" vertical="center" indent="1"/>
    </xf>
    <xf numFmtId="0" fontId="40" fillId="0" borderId="17" xfId="0" applyFont="1" applyFill="1" applyBorder="1" applyAlignment="1" applyProtection="1">
      <alignment horizontal="distributed" vertical="center" indent="1"/>
    </xf>
    <xf numFmtId="0" fontId="40" fillId="0" borderId="62" xfId="0" applyFont="1" applyFill="1" applyBorder="1" applyAlignment="1" applyProtection="1">
      <alignment horizontal="distributed" vertical="center" indent="1"/>
    </xf>
    <xf numFmtId="0" fontId="2" fillId="4" borderId="39" xfId="0" applyFont="1" applyFill="1" applyBorder="1" applyAlignment="1" applyProtection="1">
      <alignment horizontal="center" vertical="center"/>
    </xf>
    <xf numFmtId="0" fontId="2" fillId="4" borderId="32" xfId="0" applyFont="1" applyFill="1" applyBorder="1" applyAlignment="1" applyProtection="1">
      <alignment horizontal="center" vertical="center"/>
    </xf>
    <xf numFmtId="0" fontId="40" fillId="0" borderId="54" xfId="0" applyFont="1" applyFill="1" applyBorder="1" applyAlignment="1" applyProtection="1">
      <alignment horizontal="center" vertical="center"/>
    </xf>
    <xf numFmtId="0" fontId="40" fillId="0" borderId="129" xfId="0" applyFont="1" applyFill="1" applyBorder="1" applyAlignment="1" applyProtection="1">
      <alignment horizontal="center" vertical="center"/>
    </xf>
    <xf numFmtId="0" fontId="40" fillId="0" borderId="51" xfId="0" applyFont="1" applyFill="1" applyBorder="1" applyAlignment="1" applyProtection="1">
      <alignment horizontal="center" vertical="center"/>
    </xf>
    <xf numFmtId="0" fontId="40" fillId="0" borderId="9" xfId="0" applyFont="1" applyFill="1" applyBorder="1" applyAlignment="1" applyProtection="1">
      <alignment horizontal="center" vertical="center"/>
    </xf>
    <xf numFmtId="0" fontId="40" fillId="0" borderId="48" xfId="0" applyFont="1" applyFill="1" applyBorder="1" applyAlignment="1" applyProtection="1">
      <alignment horizontal="center" vertical="center"/>
    </xf>
    <xf numFmtId="0" fontId="40" fillId="0" borderId="125" xfId="0" applyFont="1" applyFill="1" applyBorder="1" applyAlignment="1" applyProtection="1">
      <alignment horizontal="center" vertical="center"/>
    </xf>
    <xf numFmtId="0" fontId="2" fillId="7" borderId="39" xfId="0" applyFont="1" applyFill="1" applyBorder="1" applyAlignment="1" applyProtection="1">
      <alignment horizontal="center" vertical="center"/>
    </xf>
    <xf numFmtId="0" fontId="2" fillId="7" borderId="32" xfId="0" applyFont="1" applyFill="1" applyBorder="1" applyAlignment="1" applyProtection="1">
      <alignment horizontal="center" vertical="center"/>
    </xf>
    <xf numFmtId="0" fontId="2" fillId="4" borderId="41" xfId="0" applyFont="1" applyFill="1" applyBorder="1" applyAlignment="1" applyProtection="1">
      <alignment horizontal="center" vertical="center"/>
    </xf>
    <xf numFmtId="0" fontId="2" fillId="4" borderId="30" xfId="0" applyFont="1" applyFill="1" applyBorder="1" applyAlignment="1" applyProtection="1">
      <alignment horizontal="center" vertical="center"/>
    </xf>
    <xf numFmtId="0" fontId="2" fillId="4" borderId="143" xfId="0" applyFont="1" applyFill="1" applyBorder="1" applyAlignment="1" applyProtection="1">
      <alignment horizontal="center" vertical="center"/>
    </xf>
    <xf numFmtId="38" fontId="43" fillId="4" borderId="41" xfId="1" applyFont="1" applyFill="1" applyBorder="1" applyAlignment="1" applyProtection="1">
      <alignment horizontal="center" vertical="center"/>
    </xf>
    <xf numFmtId="38" fontId="43" fillId="4" borderId="30" xfId="1" applyFont="1" applyFill="1" applyBorder="1" applyAlignment="1" applyProtection="1">
      <alignment horizontal="center" vertical="center"/>
    </xf>
    <xf numFmtId="38" fontId="43" fillId="4" borderId="40" xfId="1" applyFont="1" applyFill="1" applyBorder="1" applyAlignment="1" applyProtection="1">
      <alignment horizontal="center" vertical="center"/>
    </xf>
    <xf numFmtId="38" fontId="2" fillId="4" borderId="41" xfId="1" applyFont="1" applyFill="1" applyBorder="1" applyAlignment="1" applyProtection="1">
      <alignment horizontal="center" vertical="center"/>
    </xf>
    <xf numFmtId="38" fontId="2" fillId="4" borderId="30" xfId="1" applyFont="1" applyFill="1" applyBorder="1" applyAlignment="1" applyProtection="1">
      <alignment horizontal="center" vertical="center"/>
    </xf>
    <xf numFmtId="38" fontId="2" fillId="4" borderId="40" xfId="1" applyFont="1" applyFill="1" applyBorder="1" applyAlignment="1" applyProtection="1">
      <alignment horizontal="center" vertical="center"/>
    </xf>
    <xf numFmtId="38" fontId="6" fillId="0" borderId="30" xfId="1" applyFont="1" applyFill="1" applyBorder="1" applyAlignment="1" applyProtection="1">
      <alignment horizontal="center" vertical="center"/>
      <protection locked="0"/>
    </xf>
    <xf numFmtId="38" fontId="2" fillId="0" borderId="30" xfId="1" applyFont="1" applyFill="1" applyBorder="1" applyAlignment="1" applyProtection="1">
      <alignment horizontal="center" vertical="center"/>
      <protection locked="0"/>
    </xf>
    <xf numFmtId="0" fontId="40" fillId="0" borderId="28" xfId="0" applyFont="1" applyFill="1" applyBorder="1" applyAlignment="1" applyProtection="1">
      <alignment horizontal="distributed" vertical="center"/>
    </xf>
    <xf numFmtId="0" fontId="0" fillId="0" borderId="28" xfId="0" applyBorder="1" applyAlignment="1" applyProtection="1">
      <alignment vertical="center"/>
    </xf>
    <xf numFmtId="38" fontId="5" fillId="8" borderId="140" xfId="1" applyFont="1" applyFill="1" applyBorder="1" applyAlignment="1" applyProtection="1">
      <alignment horizontal="center" vertical="center"/>
    </xf>
    <xf numFmtId="0" fontId="0" fillId="8" borderId="28" xfId="0" applyFill="1" applyBorder="1" applyAlignment="1" applyProtection="1">
      <alignment horizontal="center" vertical="center"/>
    </xf>
    <xf numFmtId="0" fontId="0" fillId="8" borderId="139" xfId="0" applyFill="1" applyBorder="1" applyAlignment="1" applyProtection="1">
      <alignment horizontal="center" vertical="center"/>
    </xf>
    <xf numFmtId="0" fontId="2" fillId="4" borderId="38" xfId="0" applyFont="1" applyFill="1" applyBorder="1" applyAlignment="1" applyProtection="1">
      <alignment horizontal="center" vertical="center"/>
    </xf>
    <xf numFmtId="0" fontId="40" fillId="0" borderId="34" xfId="0" applyFont="1" applyFill="1" applyBorder="1" applyAlignment="1" applyProtection="1">
      <alignment horizontal="distributed" vertical="center" indent="1"/>
    </xf>
    <xf numFmtId="0" fontId="40" fillId="0" borderId="31" xfId="0" applyFont="1" applyFill="1" applyBorder="1" applyAlignment="1" applyProtection="1">
      <alignment horizontal="distributed" vertical="center" indent="1"/>
    </xf>
    <xf numFmtId="0" fontId="40" fillId="0" borderId="33" xfId="0" applyFont="1" applyFill="1" applyBorder="1" applyAlignment="1" applyProtection="1">
      <alignment horizontal="distributed" vertical="center" indent="1"/>
    </xf>
    <xf numFmtId="0" fontId="40" fillId="0" borderId="17" xfId="0" applyFont="1" applyFill="1" applyBorder="1" applyAlignment="1" applyProtection="1">
      <alignment horizontal="distributed" vertical="center"/>
    </xf>
    <xf numFmtId="38" fontId="5" fillId="8" borderId="72" xfId="1" applyFont="1" applyFill="1" applyBorder="1" applyAlignment="1" applyProtection="1">
      <alignment horizontal="center" vertical="center"/>
    </xf>
    <xf numFmtId="0" fontId="0" fillId="8" borderId="17" xfId="0" applyFill="1" applyBorder="1" applyAlignment="1" applyProtection="1">
      <alignment horizontal="center" vertical="center"/>
    </xf>
    <xf numFmtId="0" fontId="0" fillId="8" borderId="62" xfId="0" applyFill="1" applyBorder="1" applyAlignment="1" applyProtection="1">
      <alignment horizontal="center" vertical="center"/>
    </xf>
    <xf numFmtId="0" fontId="40" fillId="0" borderId="6" xfId="0" applyFont="1" applyFill="1" applyBorder="1" applyAlignment="1" applyProtection="1">
      <alignment horizontal="distributed" vertical="center"/>
    </xf>
    <xf numFmtId="0" fontId="0" fillId="0" borderId="6" xfId="0" applyBorder="1" applyAlignment="1" applyProtection="1">
      <alignment vertical="center"/>
    </xf>
    <xf numFmtId="0" fontId="40" fillId="0" borderId="41" xfId="0" applyFont="1" applyFill="1" applyBorder="1" applyAlignment="1" applyProtection="1">
      <alignment horizontal="distributed" vertical="center" indent="1"/>
    </xf>
    <xf numFmtId="0" fontId="40" fillId="0" borderId="30" xfId="0" applyFont="1" applyFill="1" applyBorder="1" applyAlignment="1" applyProtection="1">
      <alignment horizontal="distributed" vertical="center" indent="1"/>
    </xf>
    <xf numFmtId="0" fontId="40" fillId="0" borderId="40" xfId="0" applyFont="1" applyFill="1" applyBorder="1" applyAlignment="1" applyProtection="1">
      <alignment horizontal="distributed" vertical="center" indent="1"/>
    </xf>
    <xf numFmtId="0" fontId="40" fillId="0" borderId="73" xfId="0" applyFont="1" applyFill="1" applyBorder="1" applyAlignment="1" applyProtection="1">
      <alignment horizontal="distributed" vertical="center" indent="1"/>
    </xf>
    <xf numFmtId="0" fontId="40" fillId="0" borderId="65" xfId="0" applyFont="1" applyFill="1" applyBorder="1" applyAlignment="1" applyProtection="1">
      <alignment horizontal="distributed" vertical="center" indent="1"/>
    </xf>
    <xf numFmtId="0" fontId="40" fillId="0" borderId="68" xfId="0" applyFont="1" applyFill="1" applyBorder="1" applyAlignment="1" applyProtection="1">
      <alignment horizontal="distributed" vertical="center" indent="1"/>
    </xf>
    <xf numFmtId="0" fontId="37" fillId="0" borderId="41" xfId="0" applyFont="1" applyFill="1" applyBorder="1" applyAlignment="1" applyProtection="1">
      <alignment horizontal="center" vertical="center"/>
    </xf>
    <xf numFmtId="0" fontId="37" fillId="0" borderId="30" xfId="0" applyFont="1" applyFill="1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0" fontId="2" fillId="8" borderId="41" xfId="0" applyFont="1" applyFill="1" applyBorder="1" applyAlignment="1" applyProtection="1">
      <alignment horizontal="center" vertical="center"/>
    </xf>
    <xf numFmtId="0" fontId="0" fillId="8" borderId="30" xfId="0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8" fillId="0" borderId="40" xfId="0" applyFont="1" applyBorder="1" applyAlignment="1" applyProtection="1">
      <alignment horizontal="center" vertical="center"/>
    </xf>
    <xf numFmtId="0" fontId="0" fillId="4" borderId="30" xfId="0" applyFill="1" applyBorder="1" applyAlignment="1" applyProtection="1">
      <alignment vertical="center"/>
    </xf>
    <xf numFmtId="0" fontId="0" fillId="4" borderId="40" xfId="0" applyFill="1" applyBorder="1" applyAlignment="1" applyProtection="1">
      <alignment vertical="center"/>
    </xf>
    <xf numFmtId="0" fontId="8" fillId="0" borderId="30" xfId="0" applyFont="1" applyFill="1" applyBorder="1" applyAlignment="1" applyProtection="1">
      <alignment horizontal="center" vertical="center" wrapText="1"/>
    </xf>
    <xf numFmtId="0" fontId="0" fillId="0" borderId="30" xfId="0" applyBorder="1" applyAlignment="1" applyProtection="1">
      <alignment horizontal="center" vertical="center" wrapText="1"/>
    </xf>
    <xf numFmtId="0" fontId="0" fillId="0" borderId="40" xfId="0" applyBorder="1" applyAlignment="1" applyProtection="1">
      <alignment horizontal="center" vertical="center" wrapText="1"/>
    </xf>
    <xf numFmtId="0" fontId="40" fillId="0" borderId="65" xfId="0" applyFont="1" applyFill="1" applyBorder="1" applyAlignment="1" applyProtection="1">
      <alignment horizontal="distributed" vertical="center"/>
    </xf>
    <xf numFmtId="0" fontId="0" fillId="0" borderId="65" xfId="0" applyBorder="1" applyAlignment="1" applyProtection="1">
      <alignment vertical="center"/>
    </xf>
    <xf numFmtId="0" fontId="5" fillId="10" borderId="73" xfId="0" applyFont="1" applyFill="1" applyBorder="1" applyAlignment="1" applyProtection="1">
      <alignment horizontal="center" vertical="center"/>
    </xf>
    <xf numFmtId="0" fontId="0" fillId="10" borderId="65" xfId="0" applyFill="1" applyBorder="1" applyAlignment="1" applyProtection="1">
      <alignment horizontal="center" vertical="center"/>
    </xf>
    <xf numFmtId="0" fontId="0" fillId="10" borderId="68" xfId="0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40" fillId="0" borderId="0" xfId="0" applyFont="1" applyFill="1" applyBorder="1" applyAlignment="1" applyProtection="1">
      <alignment vertical="center"/>
    </xf>
    <xf numFmtId="0" fontId="40" fillId="0" borderId="0" xfId="0" applyFont="1" applyBorder="1" applyAlignment="1" applyProtection="1">
      <alignment vertical="center"/>
    </xf>
    <xf numFmtId="0" fontId="40" fillId="0" borderId="0" xfId="0" applyFont="1" applyAlignment="1" applyProtection="1">
      <alignment horizontal="left" vertical="center" wrapText="1"/>
    </xf>
    <xf numFmtId="0" fontId="40" fillId="0" borderId="0" xfId="0" applyFont="1" applyFill="1" applyAlignment="1" applyProtection="1">
      <alignment horizontal="left" vertical="center" wrapText="1"/>
    </xf>
    <xf numFmtId="0" fontId="40" fillId="0" borderId="0" xfId="0" applyFont="1" applyFill="1" applyAlignment="1" applyProtection="1">
      <alignment horizontal="left" vertical="center"/>
    </xf>
    <xf numFmtId="0" fontId="36" fillId="5" borderId="0" xfId="0" applyFont="1" applyFill="1" applyAlignment="1" applyProtection="1">
      <alignment horizontal="center" vertical="center"/>
    </xf>
    <xf numFmtId="0" fontId="8" fillId="0" borderId="26" xfId="0" applyFont="1" applyFill="1" applyBorder="1" applyAlignment="1" applyProtection="1">
      <alignment horizontal="left" vertical="center" wrapText="1"/>
    </xf>
    <xf numFmtId="0" fontId="8" fillId="0" borderId="24" xfId="0" applyFont="1" applyFill="1" applyBorder="1" applyAlignment="1" applyProtection="1">
      <alignment horizontal="left" vertical="center" wrapText="1"/>
    </xf>
    <xf numFmtId="0" fontId="8" fillId="0" borderId="24" xfId="0" applyFont="1" applyFill="1" applyBorder="1" applyAlignment="1" applyProtection="1">
      <alignment vertical="center"/>
    </xf>
    <xf numFmtId="0" fontId="8" fillId="0" borderId="64" xfId="0" applyFont="1" applyFill="1" applyBorder="1" applyAlignment="1" applyProtection="1">
      <alignment vertical="center"/>
    </xf>
    <xf numFmtId="0" fontId="8" fillId="0" borderId="51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8" fillId="0" borderId="0" xfId="0" applyFont="1" applyFill="1" applyAlignment="1" applyProtection="1">
      <alignment vertical="center"/>
    </xf>
    <xf numFmtId="0" fontId="8" fillId="0" borderId="35" xfId="0" applyFont="1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horizontal="left" vertical="center" wrapText="1"/>
    </xf>
    <xf numFmtId="0" fontId="8" fillId="0" borderId="2" xfId="0" applyFont="1" applyFill="1" applyBorder="1" applyAlignment="1" applyProtection="1">
      <alignment vertical="center"/>
    </xf>
    <xf numFmtId="0" fontId="8" fillId="0" borderId="110" xfId="0" applyFont="1" applyFill="1" applyBorder="1" applyAlignment="1" applyProtection="1">
      <alignment vertical="center"/>
    </xf>
    <xf numFmtId="38" fontId="6" fillId="0" borderId="43" xfId="1" applyFont="1" applyFill="1" applyBorder="1" applyAlignment="1">
      <alignment horizontal="right" vertical="center"/>
    </xf>
    <xf numFmtId="38" fontId="6" fillId="0" borderId="86" xfId="1" applyFont="1" applyFill="1" applyBorder="1" applyAlignment="1">
      <alignment horizontal="right" vertical="center"/>
    </xf>
    <xf numFmtId="9" fontId="6" fillId="0" borderId="16" xfId="2" applyFont="1" applyFill="1" applyBorder="1" applyAlignment="1">
      <alignment horizontal="center" vertical="center"/>
    </xf>
    <xf numFmtId="9" fontId="6" fillId="0" borderId="43" xfId="2" applyFont="1" applyFill="1" applyBorder="1" applyAlignment="1">
      <alignment horizontal="center" vertical="center"/>
    </xf>
    <xf numFmtId="38" fontId="6" fillId="0" borderId="18" xfId="1" applyNumberFormat="1" applyFont="1" applyFill="1" applyBorder="1" applyAlignment="1">
      <alignment horizontal="right" vertical="center"/>
    </xf>
    <xf numFmtId="38" fontId="6" fillId="0" borderId="17" xfId="1" applyNumberFormat="1" applyFont="1" applyFill="1" applyBorder="1" applyAlignment="1">
      <alignment horizontal="right" vertical="center"/>
    </xf>
    <xf numFmtId="38" fontId="6" fillId="0" borderId="60" xfId="1" applyNumberFormat="1" applyFont="1" applyFill="1" applyBorder="1" applyAlignment="1">
      <alignment horizontal="right" vertical="center"/>
    </xf>
    <xf numFmtId="38" fontId="6" fillId="0" borderId="63" xfId="1" applyNumberFormat="1" applyFont="1" applyFill="1" applyBorder="1" applyAlignment="1">
      <alignment horizontal="right" vertical="center"/>
    </xf>
    <xf numFmtId="38" fontId="6" fillId="0" borderId="83" xfId="1" applyNumberFormat="1" applyFont="1" applyFill="1" applyBorder="1" applyAlignment="1">
      <alignment horizontal="right" vertical="center"/>
    </xf>
    <xf numFmtId="9" fontId="6" fillId="0" borderId="1" xfId="2" applyFont="1" applyFill="1" applyBorder="1" applyAlignment="1" applyProtection="1">
      <alignment horizontal="center" vertical="center"/>
      <protection locked="0"/>
    </xf>
    <xf numFmtId="9" fontId="6" fillId="0" borderId="63" xfId="2" applyFont="1" applyFill="1" applyBorder="1" applyAlignment="1" applyProtection="1">
      <alignment horizontal="center" vertical="center"/>
      <protection locked="0"/>
    </xf>
    <xf numFmtId="181" fontId="6" fillId="0" borderId="43" xfId="0" applyNumberFormat="1" applyFont="1" applyFill="1" applyBorder="1" applyAlignment="1" applyProtection="1">
      <alignment vertical="center"/>
      <protection locked="0"/>
    </xf>
    <xf numFmtId="38" fontId="6" fillId="0" borderId="43" xfId="1" applyFont="1" applyFill="1" applyBorder="1" applyAlignment="1" applyProtection="1">
      <alignment vertical="center"/>
      <protection locked="0"/>
    </xf>
    <xf numFmtId="38" fontId="6" fillId="0" borderId="18" xfId="1" applyFont="1" applyFill="1" applyBorder="1" applyAlignment="1" applyProtection="1">
      <alignment vertical="center"/>
      <protection locked="0"/>
    </xf>
    <xf numFmtId="38" fontId="6" fillId="0" borderId="17" xfId="1" applyFont="1" applyFill="1" applyBorder="1" applyAlignment="1" applyProtection="1">
      <alignment vertical="center"/>
      <protection locked="0"/>
    </xf>
    <xf numFmtId="38" fontId="6" fillId="0" borderId="16" xfId="1" applyFont="1" applyFill="1" applyBorder="1" applyAlignment="1" applyProtection="1">
      <alignment vertical="center"/>
      <protection locked="0"/>
    </xf>
    <xf numFmtId="181" fontId="6" fillId="0" borderId="18" xfId="0" applyNumberFormat="1" applyFont="1" applyFill="1" applyBorder="1" applyAlignment="1" applyProtection="1">
      <alignment vertical="center"/>
      <protection locked="0"/>
    </xf>
    <xf numFmtId="181" fontId="6" fillId="0" borderId="17" xfId="0" applyNumberFormat="1" applyFont="1" applyFill="1" applyBorder="1" applyAlignment="1" applyProtection="1">
      <alignment vertical="center"/>
      <protection locked="0"/>
    </xf>
    <xf numFmtId="181" fontId="6" fillId="0" borderId="16" xfId="0" applyNumberFormat="1" applyFont="1" applyFill="1" applyBorder="1" applyAlignment="1" applyProtection="1">
      <alignment vertical="center"/>
      <protection locked="0"/>
    </xf>
    <xf numFmtId="0" fontId="6" fillId="0" borderId="61" xfId="0" applyFont="1" applyFill="1" applyBorder="1" applyAlignment="1" applyProtection="1">
      <alignment horizontal="left" vertical="center"/>
      <protection locked="0"/>
    </xf>
    <xf numFmtId="0" fontId="6" fillId="0" borderId="43" xfId="0" applyFont="1" applyFill="1" applyBorder="1" applyAlignment="1" applyProtection="1">
      <alignment horizontal="left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0" fontId="42" fillId="0" borderId="150" xfId="0" applyFont="1" applyFill="1" applyBorder="1" applyAlignment="1">
      <alignment horizontal="distributed" vertical="center" indent="1"/>
    </xf>
    <xf numFmtId="0" fontId="42" fillId="0" borderId="151" xfId="0" applyFont="1" applyFill="1" applyBorder="1" applyAlignment="1">
      <alignment horizontal="distributed" vertical="center" indent="1"/>
    </xf>
    <xf numFmtId="0" fontId="42" fillId="0" borderId="152" xfId="0" applyFont="1" applyFill="1" applyBorder="1" applyAlignment="1">
      <alignment horizontal="distributed" vertical="center" indent="1"/>
    </xf>
    <xf numFmtId="0" fontId="6" fillId="0" borderId="97" xfId="0" applyFont="1" applyFill="1" applyBorder="1" applyAlignment="1">
      <alignment horizontal="center" vertical="center"/>
    </xf>
    <xf numFmtId="38" fontId="6" fillId="0" borderId="97" xfId="1" applyFont="1" applyFill="1" applyBorder="1" applyAlignment="1">
      <alignment horizontal="right" vertical="center"/>
    </xf>
    <xf numFmtId="0" fontId="6" fillId="0" borderId="114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9" fontId="6" fillId="0" borderId="117" xfId="2" applyFont="1" applyFill="1" applyBorder="1" applyAlignment="1">
      <alignment horizontal="center" vertical="center"/>
    </xf>
    <xf numFmtId="9" fontId="6" fillId="0" borderId="97" xfId="2" applyFont="1" applyFill="1" applyBorder="1" applyAlignment="1">
      <alignment horizontal="center" vertical="center"/>
    </xf>
    <xf numFmtId="38" fontId="6" fillId="0" borderId="76" xfId="1" applyNumberFormat="1" applyFont="1" applyFill="1" applyBorder="1" applyAlignment="1">
      <alignment horizontal="right" vertical="center"/>
    </xf>
    <xf numFmtId="38" fontId="6" fillId="0" borderId="147" xfId="1" applyNumberFormat="1" applyFont="1" applyFill="1" applyBorder="1" applyAlignment="1">
      <alignment horizontal="right" vertical="center"/>
    </xf>
    <xf numFmtId="9" fontId="6" fillId="0" borderId="146" xfId="2" applyFont="1" applyFill="1" applyBorder="1" applyAlignment="1">
      <alignment horizontal="center" vertical="center"/>
    </xf>
    <xf numFmtId="9" fontId="6" fillId="0" borderId="148" xfId="2" applyFont="1" applyFill="1" applyBorder="1" applyAlignment="1">
      <alignment horizontal="center" vertical="center"/>
    </xf>
    <xf numFmtId="38" fontId="6" fillId="0" borderId="113" xfId="1" applyFont="1" applyFill="1" applyBorder="1" applyAlignment="1">
      <alignment vertical="center"/>
    </xf>
    <xf numFmtId="38" fontId="6" fillId="0" borderId="120" xfId="1" applyFont="1" applyFill="1" applyBorder="1" applyAlignment="1">
      <alignment vertical="center"/>
    </xf>
    <xf numFmtId="0" fontId="6" fillId="0" borderId="61" xfId="0" applyFont="1" applyFill="1" applyBorder="1" applyAlignment="1">
      <alignment horizontal="distributed" vertical="center" indent="1"/>
    </xf>
    <xf numFmtId="0" fontId="6" fillId="0" borderId="43" xfId="0" applyFont="1" applyFill="1" applyBorder="1" applyAlignment="1">
      <alignment horizontal="distributed" vertical="center" indent="1"/>
    </xf>
    <xf numFmtId="0" fontId="6" fillId="0" borderId="43" xfId="0" applyFont="1" applyFill="1" applyBorder="1" applyAlignment="1">
      <alignment horizontal="center" vertical="center"/>
    </xf>
    <xf numFmtId="181" fontId="6" fillId="0" borderId="43" xfId="0" applyNumberFormat="1" applyFont="1" applyFill="1" applyBorder="1" applyAlignment="1">
      <alignment vertical="center"/>
    </xf>
    <xf numFmtId="38" fontId="6" fillId="0" borderId="43" xfId="1" applyFont="1" applyFill="1" applyBorder="1" applyAlignment="1">
      <alignment vertical="center"/>
    </xf>
    <xf numFmtId="38" fontId="6" fillId="0" borderId="95" xfId="1" applyNumberFormat="1" applyFont="1" applyFill="1" applyBorder="1" applyAlignment="1">
      <alignment horizontal="right" vertical="center"/>
    </xf>
    <xf numFmtId="0" fontId="6" fillId="0" borderId="61" xfId="0" applyFont="1" applyFill="1" applyBorder="1" applyAlignment="1">
      <alignment horizontal="distributed" vertical="center" indent="4"/>
    </xf>
    <xf numFmtId="0" fontId="6" fillId="0" borderId="43" xfId="0" applyFont="1" applyFill="1" applyBorder="1" applyAlignment="1">
      <alignment horizontal="distributed" vertical="center" indent="4"/>
    </xf>
    <xf numFmtId="38" fontId="6" fillId="0" borderId="63" xfId="1" applyNumberFormat="1" applyFont="1" applyFill="1" applyBorder="1" applyAlignment="1" applyProtection="1">
      <alignment horizontal="right" vertical="center"/>
      <protection locked="0"/>
    </xf>
    <xf numFmtId="38" fontId="6" fillId="0" borderId="83" xfId="1" applyNumberFormat="1" applyFont="1" applyFill="1" applyBorder="1" applyAlignment="1" applyProtection="1">
      <alignment horizontal="right" vertical="center"/>
      <protection locked="0"/>
    </xf>
    <xf numFmtId="0" fontId="6" fillId="0" borderId="61" xfId="0" applyFont="1" applyFill="1" applyBorder="1" applyAlignment="1">
      <alignment horizontal="center" vertical="center"/>
    </xf>
    <xf numFmtId="9" fontId="6" fillId="0" borderId="1" xfId="2" applyFont="1" applyFill="1" applyBorder="1" applyAlignment="1">
      <alignment horizontal="center" vertical="center"/>
    </xf>
    <xf numFmtId="9" fontId="6" fillId="0" borderId="63" xfId="2" applyFont="1" applyFill="1" applyBorder="1" applyAlignment="1">
      <alignment horizontal="center" vertical="center"/>
    </xf>
    <xf numFmtId="0" fontId="8" fillId="0" borderId="142" xfId="0" applyFont="1" applyFill="1" applyBorder="1" applyAlignment="1">
      <alignment horizontal="center" vertical="center"/>
    </xf>
    <xf numFmtId="0" fontId="8" fillId="0" borderId="141" xfId="0" applyFont="1" applyFill="1" applyBorder="1" applyAlignment="1">
      <alignment horizontal="center" vertical="center"/>
    </xf>
    <xf numFmtId="0" fontId="8" fillId="0" borderId="138" xfId="0" applyFont="1" applyFill="1" applyBorder="1" applyAlignment="1">
      <alignment horizontal="center" vertical="center"/>
    </xf>
    <xf numFmtId="0" fontId="41" fillId="5" borderId="134" xfId="0" applyFont="1" applyFill="1" applyBorder="1" applyAlignment="1" applyProtection="1">
      <alignment horizontal="distributed" vertical="center" wrapText="1"/>
    </xf>
    <xf numFmtId="0" fontId="0" fillId="5" borderId="10" xfId="0" applyFill="1" applyBorder="1" applyAlignment="1" applyProtection="1">
      <alignment horizontal="distributed" vertical="center"/>
    </xf>
    <xf numFmtId="38" fontId="5" fillId="0" borderId="79" xfId="1" applyFont="1" applyFill="1" applyBorder="1" applyAlignment="1">
      <alignment horizontal="right" vertical="center" indent="4"/>
    </xf>
    <xf numFmtId="38" fontId="5" fillId="0" borderId="78" xfId="1" applyFont="1" applyFill="1" applyBorder="1" applyAlignment="1">
      <alignment horizontal="right" vertical="center" indent="4"/>
    </xf>
    <xf numFmtId="38" fontId="5" fillId="0" borderId="77" xfId="1" applyFont="1" applyFill="1" applyBorder="1" applyAlignment="1">
      <alignment horizontal="right" vertical="center" indent="4"/>
    </xf>
    <xf numFmtId="0" fontId="40" fillId="5" borderId="78" xfId="0" applyFont="1" applyFill="1" applyBorder="1" applyAlignment="1" applyProtection="1">
      <alignment horizontal="distributed" vertical="center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6" fillId="0" borderId="63" xfId="0" applyFont="1" applyFill="1" applyBorder="1" applyAlignment="1" applyProtection="1">
      <alignment horizontal="left" vertical="center"/>
      <protection locked="0"/>
    </xf>
    <xf numFmtId="0" fontId="6" fillId="0" borderId="63" xfId="0" applyFont="1" applyFill="1" applyBorder="1" applyAlignment="1" applyProtection="1">
      <alignment horizontal="center" vertical="center"/>
      <protection locked="0"/>
    </xf>
    <xf numFmtId="181" fontId="6" fillId="0" borderId="63" xfId="0" applyNumberFormat="1" applyFont="1" applyFill="1" applyBorder="1" applyAlignment="1" applyProtection="1">
      <alignment vertical="center"/>
      <protection locked="0"/>
    </xf>
    <xf numFmtId="38" fontId="6" fillId="0" borderId="63" xfId="1" applyFont="1" applyFill="1" applyBorder="1" applyAlignment="1" applyProtection="1">
      <alignment vertical="center"/>
      <protection locked="0"/>
    </xf>
    <xf numFmtId="38" fontId="6" fillId="0" borderId="69" xfId="1" applyNumberFormat="1" applyFont="1" applyFill="1" applyBorder="1" applyAlignment="1">
      <alignment horizontal="right" vertical="center"/>
    </xf>
    <xf numFmtId="38" fontId="6" fillId="0" borderId="144" xfId="1" applyNumberFormat="1" applyFont="1" applyFill="1" applyBorder="1" applyAlignment="1">
      <alignment horizontal="right" vertical="center"/>
    </xf>
    <xf numFmtId="0" fontId="8" fillId="0" borderId="91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/>
    </xf>
    <xf numFmtId="0" fontId="8" fillId="0" borderId="69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40" fillId="0" borderId="71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40" fillId="0" borderId="73" xfId="0" applyFont="1" applyFill="1" applyBorder="1" applyAlignment="1">
      <alignment horizontal="distributed" vertical="center" indent="1"/>
    </xf>
    <xf numFmtId="0" fontId="40" fillId="0" borderId="65" xfId="0" applyFont="1" applyFill="1" applyBorder="1" applyAlignment="1">
      <alignment horizontal="distributed" vertical="center" indent="1"/>
    </xf>
    <xf numFmtId="0" fontId="40" fillId="0" borderId="68" xfId="0" applyFont="1" applyFill="1" applyBorder="1" applyAlignment="1">
      <alignment horizontal="distributed" vertical="center" indent="1"/>
    </xf>
    <xf numFmtId="0" fontId="40" fillId="0" borderId="72" xfId="0" applyFont="1" applyFill="1" applyBorder="1" applyAlignment="1">
      <alignment horizontal="distributed" vertical="center" indent="1"/>
    </xf>
    <xf numFmtId="0" fontId="40" fillId="0" borderId="17" xfId="0" applyFont="1" applyFill="1" applyBorder="1" applyAlignment="1">
      <alignment horizontal="distributed" vertical="center" indent="1"/>
    </xf>
    <xf numFmtId="0" fontId="40" fillId="0" borderId="62" xfId="0" applyFont="1" applyFill="1" applyBorder="1" applyAlignment="1">
      <alignment horizontal="distributed" vertical="center" indent="1"/>
    </xf>
    <xf numFmtId="0" fontId="2" fillId="0" borderId="72" xfId="0" applyFont="1" applyFill="1" applyBorder="1" applyAlignment="1" applyProtection="1">
      <alignment horizontal="left" vertical="center" indent="1" shrinkToFit="1"/>
      <protection locked="0"/>
    </xf>
    <xf numFmtId="0" fontId="2" fillId="0" borderId="17" xfId="0" applyFont="1" applyFill="1" applyBorder="1" applyAlignment="1" applyProtection="1">
      <alignment horizontal="left" vertical="center" indent="1" shrinkToFit="1"/>
      <protection locked="0"/>
    </xf>
    <xf numFmtId="0" fontId="2" fillId="0" borderId="62" xfId="0" applyFont="1" applyFill="1" applyBorder="1" applyAlignment="1" applyProtection="1">
      <alignment horizontal="left" vertical="center" indent="1" shrinkToFit="1"/>
      <protection locked="0"/>
    </xf>
    <xf numFmtId="0" fontId="40" fillId="0" borderId="41" xfId="0" applyFont="1" applyFill="1" applyBorder="1" applyAlignment="1">
      <alignment horizontal="distributed" vertical="center" indent="1"/>
    </xf>
    <xf numFmtId="0" fontId="40" fillId="0" borderId="30" xfId="0" applyFont="1" applyFill="1" applyBorder="1" applyAlignment="1">
      <alignment horizontal="distributed" vertical="center" indent="1"/>
    </xf>
    <xf numFmtId="0" fontId="40" fillId="0" borderId="40" xfId="0" applyFont="1" applyFill="1" applyBorder="1" applyAlignment="1">
      <alignment horizontal="distributed" vertical="center" indent="1"/>
    </xf>
    <xf numFmtId="0" fontId="37" fillId="0" borderId="41" xfId="0" applyFont="1" applyFill="1" applyBorder="1" applyAlignment="1">
      <alignment horizontal="center" vertical="center"/>
    </xf>
    <xf numFmtId="0" fontId="37" fillId="0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41" xfId="0" applyFont="1" applyFill="1" applyBorder="1" applyAlignment="1" applyProtection="1">
      <alignment horizontal="left" vertical="center" wrapText="1" indent="1"/>
      <protection locked="0"/>
    </xf>
    <xf numFmtId="0" fontId="2" fillId="0" borderId="30" xfId="0" applyFont="1" applyFill="1" applyBorder="1" applyAlignment="1" applyProtection="1">
      <alignment horizontal="left" vertical="center" wrapText="1" indent="1"/>
      <protection locked="0"/>
    </xf>
    <xf numFmtId="0" fontId="0" fillId="0" borderId="30" xfId="0" applyBorder="1" applyAlignment="1" applyProtection="1">
      <alignment horizontal="left" vertical="center" wrapText="1" indent="1"/>
      <protection locked="0"/>
    </xf>
    <xf numFmtId="0" fontId="0" fillId="0" borderId="40" xfId="0" applyBorder="1" applyAlignment="1" applyProtection="1">
      <alignment horizontal="left" vertical="center" wrapText="1" indent="1"/>
      <protection locked="0"/>
    </xf>
    <xf numFmtId="0" fontId="8" fillId="0" borderId="30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0" borderId="41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40" fillId="5" borderId="65" xfId="0" applyFont="1" applyFill="1" applyBorder="1" applyAlignment="1" applyProtection="1">
      <alignment horizontal="distributed" vertical="center"/>
    </xf>
    <xf numFmtId="0" fontId="40" fillId="5" borderId="17" xfId="0" applyFont="1" applyFill="1" applyBorder="1" applyAlignment="1" applyProtection="1">
      <alignment horizontal="distributed" vertical="center"/>
    </xf>
    <xf numFmtId="180" fontId="5" fillId="0" borderId="72" xfId="1" applyNumberFormat="1" applyFont="1" applyFill="1" applyBorder="1" applyAlignment="1" applyProtection="1">
      <alignment horizontal="right" vertical="center" indent="4"/>
      <protection locked="0"/>
    </xf>
    <xf numFmtId="180" fontId="5" fillId="0" borderId="17" xfId="1" applyNumberFormat="1" applyFont="1" applyFill="1" applyBorder="1" applyAlignment="1" applyProtection="1">
      <alignment horizontal="right" vertical="center" indent="4"/>
      <protection locked="0"/>
    </xf>
    <xf numFmtId="180" fontId="5" fillId="0" borderId="62" xfId="1" applyNumberFormat="1" applyFont="1" applyFill="1" applyBorder="1" applyAlignment="1" applyProtection="1">
      <alignment horizontal="right" vertical="center" indent="4"/>
      <protection locked="0"/>
    </xf>
    <xf numFmtId="38" fontId="5" fillId="0" borderId="73" xfId="1" applyFont="1" applyFill="1" applyBorder="1" applyAlignment="1">
      <alignment horizontal="right" vertical="center" indent="4"/>
    </xf>
    <xf numFmtId="38" fontId="5" fillId="0" borderId="65" xfId="1" applyFont="1" applyFill="1" applyBorder="1" applyAlignment="1">
      <alignment horizontal="right" vertical="center" indent="4"/>
    </xf>
    <xf numFmtId="38" fontId="5" fillId="0" borderId="68" xfId="1" applyFont="1" applyFill="1" applyBorder="1" applyAlignment="1">
      <alignment horizontal="right" vertical="center" indent="4"/>
    </xf>
    <xf numFmtId="0" fontId="40" fillId="0" borderId="73" xfId="0" applyFont="1" applyFill="1" applyBorder="1" applyAlignment="1" applyProtection="1">
      <alignment horizontal="center" vertical="center"/>
    </xf>
    <xf numFmtId="0" fontId="40" fillId="0" borderId="65" xfId="0" applyFont="1" applyFill="1" applyBorder="1" applyAlignment="1" applyProtection="1">
      <alignment horizontal="center" vertical="center"/>
    </xf>
    <xf numFmtId="0" fontId="40" fillId="0" borderId="67" xfId="0" applyFont="1" applyFill="1" applyBorder="1" applyAlignment="1" applyProtection="1">
      <alignment horizontal="center" vertical="center"/>
    </xf>
    <xf numFmtId="0" fontId="40" fillId="0" borderId="72" xfId="0" applyFont="1" applyFill="1" applyBorder="1" applyAlignment="1" applyProtection="1">
      <alignment horizontal="center" vertical="center"/>
    </xf>
    <xf numFmtId="0" fontId="40" fillId="0" borderId="17" xfId="0" applyFont="1" applyFill="1" applyBorder="1" applyAlignment="1" applyProtection="1">
      <alignment horizontal="center" vertical="center"/>
    </xf>
    <xf numFmtId="0" fontId="55" fillId="0" borderId="149" xfId="0" applyFont="1" applyFill="1" applyBorder="1" applyAlignment="1">
      <alignment horizontal="distributed" vertical="center" indent="1"/>
    </xf>
    <xf numFmtId="0" fontId="55" fillId="0" borderId="56" xfId="0" applyFont="1" applyFill="1" applyBorder="1" applyAlignment="1">
      <alignment horizontal="distributed" vertical="center" indent="1"/>
    </xf>
    <xf numFmtId="0" fontId="55" fillId="0" borderId="104" xfId="0" applyFont="1" applyFill="1" applyBorder="1" applyAlignment="1">
      <alignment horizontal="distributed" vertical="center" indent="1"/>
    </xf>
    <xf numFmtId="0" fontId="6" fillId="0" borderId="121" xfId="0" applyFont="1" applyFill="1" applyBorder="1" applyAlignment="1">
      <alignment horizontal="center" vertical="center"/>
    </xf>
    <xf numFmtId="181" fontId="6" fillId="0" borderId="121" xfId="0" applyNumberFormat="1" applyFont="1" applyFill="1" applyBorder="1" applyAlignment="1">
      <alignment vertical="center"/>
    </xf>
    <xf numFmtId="38" fontId="6" fillId="0" borderId="121" xfId="1" applyFont="1" applyFill="1" applyBorder="1" applyAlignment="1">
      <alignment vertical="center"/>
    </xf>
    <xf numFmtId="38" fontId="6" fillId="0" borderId="105" xfId="1" applyFont="1" applyFill="1" applyBorder="1" applyAlignment="1">
      <alignment horizontal="right" vertical="center"/>
    </xf>
    <xf numFmtId="38" fontId="6" fillId="0" borderId="106" xfId="1" applyFont="1" applyFill="1" applyBorder="1" applyAlignment="1">
      <alignment horizontal="right" vertical="center"/>
    </xf>
    <xf numFmtId="38" fontId="6" fillId="0" borderId="124" xfId="1" applyFont="1" applyFill="1" applyBorder="1" applyAlignment="1">
      <alignment horizontal="right" vertical="center"/>
    </xf>
    <xf numFmtId="9" fontId="6" fillId="0" borderId="85" xfId="2" applyFont="1" applyFill="1" applyBorder="1" applyAlignment="1">
      <alignment horizontal="center" vertical="center"/>
    </xf>
    <xf numFmtId="9" fontId="6" fillId="0" borderId="121" xfId="2" applyFont="1" applyFill="1" applyBorder="1" applyAlignment="1">
      <alignment horizontal="center" vertical="center"/>
    </xf>
    <xf numFmtId="182" fontId="6" fillId="0" borderId="121" xfId="1" applyNumberFormat="1" applyFont="1" applyFill="1" applyBorder="1" applyAlignment="1" applyProtection="1">
      <alignment horizontal="right" vertical="center"/>
      <protection locked="0"/>
    </xf>
    <xf numFmtId="182" fontId="6" fillId="0" borderId="123" xfId="1" applyNumberFormat="1" applyFont="1" applyFill="1" applyBorder="1" applyAlignment="1" applyProtection="1">
      <alignment horizontal="right" vertical="center"/>
      <protection locked="0"/>
    </xf>
    <xf numFmtId="38" fontId="6" fillId="0" borderId="121" xfId="1" applyFont="1" applyFill="1" applyBorder="1" applyAlignment="1">
      <alignment horizontal="right" vertical="center"/>
    </xf>
    <xf numFmtId="38" fontId="6" fillId="0" borderId="122" xfId="1" applyFont="1" applyFill="1" applyBorder="1" applyAlignment="1">
      <alignment horizontal="right" vertical="center"/>
    </xf>
    <xf numFmtId="0" fontId="2" fillId="0" borderId="72" xfId="0" applyFont="1" applyFill="1" applyBorder="1" applyAlignment="1" applyProtection="1">
      <alignment horizontal="left" vertical="center" indent="1"/>
      <protection locked="0"/>
    </xf>
    <xf numFmtId="0" fontId="2" fillId="0" borderId="17" xfId="0" applyFont="1" applyFill="1" applyBorder="1" applyAlignment="1" applyProtection="1">
      <alignment horizontal="left" vertical="center" indent="1"/>
      <protection locked="0"/>
    </xf>
    <xf numFmtId="0" fontId="2" fillId="0" borderId="62" xfId="0" applyFont="1" applyFill="1" applyBorder="1" applyAlignment="1" applyProtection="1">
      <alignment horizontal="left" vertical="center" indent="1"/>
      <protection locked="0"/>
    </xf>
    <xf numFmtId="0" fontId="2" fillId="0" borderId="60" xfId="0" applyFont="1" applyFill="1" applyBorder="1" applyAlignment="1" applyProtection="1">
      <alignment horizontal="left" vertical="center" indent="1" shrinkToFit="1"/>
      <protection locked="0"/>
    </xf>
    <xf numFmtId="0" fontId="40" fillId="0" borderId="53" xfId="0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 applyProtection="1">
      <alignment horizontal="center" vertical="center"/>
    </xf>
    <xf numFmtId="0" fontId="40" fillId="0" borderId="49" xfId="0" applyFont="1" applyFill="1" applyBorder="1" applyAlignment="1" applyProtection="1">
      <alignment horizontal="center" vertical="center"/>
    </xf>
    <xf numFmtId="0" fontId="41" fillId="5" borderId="136" xfId="0" applyFont="1" applyFill="1" applyBorder="1" applyAlignment="1" applyProtection="1">
      <alignment horizontal="center" vertical="top"/>
    </xf>
    <xf numFmtId="0" fontId="40" fillId="0" borderId="34" xfId="0" applyFont="1" applyFill="1" applyBorder="1" applyAlignment="1">
      <alignment horizontal="distributed" vertical="center" indent="1"/>
    </xf>
    <xf numFmtId="0" fontId="40" fillId="0" borderId="31" xfId="0" applyFont="1" applyFill="1" applyBorder="1" applyAlignment="1">
      <alignment horizontal="distributed" vertical="center" indent="1"/>
    </xf>
    <xf numFmtId="0" fontId="40" fillId="0" borderId="33" xfId="0" applyFont="1" applyFill="1" applyBorder="1" applyAlignment="1">
      <alignment horizontal="distributed" vertical="center" indent="1"/>
    </xf>
    <xf numFmtId="179" fontId="2" fillId="0" borderId="79" xfId="1" applyNumberFormat="1" applyFont="1" applyFill="1" applyBorder="1" applyAlignment="1" applyProtection="1">
      <alignment horizontal="right" vertical="center" indent="1"/>
      <protection locked="0"/>
    </xf>
    <xf numFmtId="179" fontId="2" fillId="0" borderId="78" xfId="1" applyNumberFormat="1" applyFont="1" applyFill="1" applyBorder="1" applyAlignment="1" applyProtection="1">
      <alignment horizontal="right" vertical="center" indent="1"/>
      <protection locked="0"/>
    </xf>
    <xf numFmtId="38" fontId="2" fillId="0" borderId="72" xfId="1" applyFont="1" applyFill="1" applyBorder="1" applyAlignment="1" applyProtection="1">
      <alignment horizontal="right" vertical="center" indent="1"/>
      <protection locked="0"/>
    </xf>
    <xf numFmtId="38" fontId="2" fillId="0" borderId="17" xfId="1" applyFont="1" applyFill="1" applyBorder="1" applyAlignment="1" applyProtection="1">
      <alignment horizontal="right" vertical="center" indent="1"/>
      <protection locked="0"/>
    </xf>
    <xf numFmtId="38" fontId="6" fillId="5" borderId="17" xfId="1" applyFont="1" applyFill="1" applyBorder="1" applyAlignment="1" applyProtection="1">
      <alignment horizontal="right" vertical="center"/>
    </xf>
    <xf numFmtId="38" fontId="2" fillId="5" borderId="17" xfId="1" applyFont="1" applyFill="1" applyBorder="1" applyAlignment="1" applyProtection="1">
      <alignment horizontal="right" vertical="center"/>
    </xf>
    <xf numFmtId="179" fontId="6" fillId="5" borderId="78" xfId="1" applyNumberFormat="1" applyFont="1" applyFill="1" applyBorder="1" applyAlignment="1" applyProtection="1">
      <alignment horizontal="right" vertical="center"/>
    </xf>
    <xf numFmtId="179" fontId="2" fillId="5" borderId="78" xfId="1" applyNumberFormat="1" applyFont="1" applyFill="1" applyBorder="1" applyAlignment="1" applyProtection="1">
      <alignment horizontal="right" vertical="center"/>
    </xf>
    <xf numFmtId="9" fontId="2" fillId="5" borderId="17" xfId="1" applyNumberFormat="1" applyFont="1" applyFill="1" applyBorder="1" applyAlignment="1" applyProtection="1">
      <alignment horizontal="right" vertical="center"/>
      <protection locked="0"/>
    </xf>
    <xf numFmtId="9" fontId="2" fillId="5" borderId="78" xfId="1" applyNumberFormat="1" applyFont="1" applyFill="1" applyBorder="1" applyAlignment="1" applyProtection="1">
      <alignment horizontal="right" vertical="center"/>
      <protection locked="0"/>
    </xf>
    <xf numFmtId="0" fontId="40" fillId="0" borderId="137" xfId="0" applyFont="1" applyFill="1" applyBorder="1" applyAlignment="1" applyProtection="1">
      <alignment horizontal="center" vertical="center"/>
    </xf>
    <xf numFmtId="0" fontId="40" fillId="0" borderId="6" xfId="0" applyFont="1" applyFill="1" applyBorder="1" applyAlignment="1" applyProtection="1">
      <alignment horizontal="center" vertical="center"/>
    </xf>
    <xf numFmtId="0" fontId="40" fillId="0" borderId="44" xfId="0" applyFont="1" applyFill="1" applyBorder="1" applyAlignment="1" applyProtection="1">
      <alignment horizontal="center" vertical="center"/>
    </xf>
    <xf numFmtId="0" fontId="40" fillId="0" borderId="140" xfId="0" applyFont="1" applyFill="1" applyBorder="1" applyAlignment="1" applyProtection="1">
      <alignment horizontal="center" vertical="center"/>
    </xf>
    <xf numFmtId="0" fontId="40" fillId="0" borderId="28" xfId="0" applyFont="1" applyFill="1" applyBorder="1" applyAlignment="1" applyProtection="1">
      <alignment horizontal="center" vertical="center"/>
    </xf>
    <xf numFmtId="0" fontId="40" fillId="0" borderId="45" xfId="0" applyFont="1" applyFill="1" applyBorder="1" applyAlignment="1" applyProtection="1">
      <alignment horizontal="center" vertical="center"/>
    </xf>
    <xf numFmtId="0" fontId="40" fillId="0" borderId="79" xfId="0" applyFont="1" applyFill="1" applyBorder="1" applyAlignment="1" applyProtection="1">
      <alignment horizontal="center" vertical="center"/>
    </xf>
    <xf numFmtId="0" fontId="40" fillId="0" borderId="78" xfId="0" applyFont="1" applyFill="1" applyBorder="1" applyAlignment="1" applyProtection="1">
      <alignment horizontal="center" vertical="center"/>
    </xf>
    <xf numFmtId="0" fontId="40" fillId="0" borderId="82" xfId="0" applyFont="1" applyFill="1" applyBorder="1" applyAlignment="1" applyProtection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2" fillId="0" borderId="14" xfId="0" applyFont="1" applyBorder="1" applyAlignment="1">
      <alignment horizontal="distributed" vertical="center" indent="1"/>
    </xf>
    <xf numFmtId="0" fontId="2" fillId="0" borderId="103" xfId="0" applyFont="1" applyBorder="1" applyAlignment="1">
      <alignment horizontal="distributed" vertical="center" indent="1"/>
    </xf>
    <xf numFmtId="38" fontId="4" fillId="0" borderId="43" xfId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 indent="1"/>
    </xf>
    <xf numFmtId="0" fontId="2" fillId="0" borderId="44" xfId="0" applyFont="1" applyBorder="1" applyAlignment="1">
      <alignment horizontal="distributed" vertical="center" indent="1"/>
    </xf>
    <xf numFmtId="0" fontId="43" fillId="0" borderId="43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distributed" vertical="center" indent="1"/>
    </xf>
    <xf numFmtId="0" fontId="2" fillId="0" borderId="104" xfId="0" applyFont="1" applyBorder="1" applyAlignment="1">
      <alignment horizontal="distributed" vertical="center" indent="1"/>
    </xf>
    <xf numFmtId="0" fontId="36" fillId="0" borderId="100" xfId="0" applyFont="1" applyBorder="1" applyAlignment="1">
      <alignment horizontal="distributed" vertical="center" indent="1"/>
    </xf>
    <xf numFmtId="0" fontId="36" fillId="0" borderId="21" xfId="0" applyFont="1" applyBorder="1" applyAlignment="1">
      <alignment horizontal="distributed" vertical="center" indent="1"/>
    </xf>
    <xf numFmtId="0" fontId="2" fillId="6" borderId="100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6" fillId="2" borderId="111" xfId="0" applyFont="1" applyFill="1" applyBorder="1" applyAlignment="1">
      <alignment horizontal="right" vertical="center" shrinkToFit="1"/>
    </xf>
    <xf numFmtId="0" fontId="6" fillId="2" borderId="112" xfId="0" applyFont="1" applyFill="1" applyBorder="1" applyAlignment="1">
      <alignment horizontal="right" vertical="center" shrinkToFit="1"/>
    </xf>
    <xf numFmtId="38" fontId="6" fillId="2" borderId="0" xfId="1" applyFont="1" applyFill="1" applyBorder="1" applyAlignment="1">
      <alignment horizontal="right" vertical="center" shrinkToFit="1"/>
    </xf>
    <xf numFmtId="38" fontId="6" fillId="2" borderId="31" xfId="1" applyFont="1" applyFill="1" applyBorder="1" applyAlignment="1">
      <alignment horizontal="right" vertical="center" shrinkToFit="1"/>
    </xf>
    <xf numFmtId="38" fontId="6" fillId="3" borderId="102" xfId="1" applyFont="1" applyFill="1" applyBorder="1" applyAlignment="1">
      <alignment horizontal="center" vertical="center"/>
    </xf>
    <xf numFmtId="38" fontId="6" fillId="3" borderId="113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8" fillId="6" borderId="30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6" fontId="2" fillId="0" borderId="43" xfId="1" applyNumberFormat="1" applyFont="1" applyFill="1" applyBorder="1" applyAlignment="1">
      <alignment horizontal="center" vertical="center"/>
    </xf>
    <xf numFmtId="38" fontId="50" fillId="0" borderId="0" xfId="1" applyFont="1" applyBorder="1" applyAlignment="1">
      <alignment horizontal="center" vertical="top" wrapText="1"/>
    </xf>
    <xf numFmtId="38" fontId="50" fillId="0" borderId="35" xfId="1" applyFont="1" applyBorder="1" applyAlignment="1">
      <alignment horizontal="center" vertical="top" wrapText="1"/>
    </xf>
    <xf numFmtId="38" fontId="2" fillId="0" borderId="0" xfId="1" applyFont="1" applyAlignment="1">
      <alignment horizontal="center" vertical="center"/>
    </xf>
    <xf numFmtId="177" fontId="7" fillId="8" borderId="31" xfId="0" applyNumberFormat="1" applyFont="1" applyFill="1" applyBorder="1" applyAlignment="1" applyProtection="1">
      <alignment horizontal="center" vertical="center"/>
      <protection locked="0"/>
    </xf>
    <xf numFmtId="0" fontId="2" fillId="8" borderId="31" xfId="0" applyFont="1" applyFill="1" applyBorder="1" applyAlignment="1" applyProtection="1">
      <alignment horizontal="center" vertical="center"/>
      <protection locked="0"/>
    </xf>
    <xf numFmtId="0" fontId="10" fillId="0" borderId="3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7" fillId="6" borderId="41" xfId="1" applyNumberFormat="1" applyFont="1" applyFill="1" applyBorder="1" applyAlignment="1">
      <alignment horizontal="center" vertical="center"/>
    </xf>
    <xf numFmtId="49" fontId="7" fillId="6" borderId="30" xfId="1" applyNumberFormat="1" applyFont="1" applyFill="1" applyBorder="1" applyAlignment="1">
      <alignment horizontal="center" vertical="center"/>
    </xf>
    <xf numFmtId="49" fontId="7" fillId="6" borderId="40" xfId="1" applyNumberFormat="1" applyFont="1" applyFill="1" applyBorder="1" applyAlignment="1">
      <alignment horizontal="center" vertical="center"/>
    </xf>
    <xf numFmtId="0" fontId="7" fillId="9" borderId="36" xfId="0" applyFont="1" applyFill="1" applyBorder="1" applyAlignment="1" applyProtection="1">
      <alignment horizontal="center" vertical="center"/>
      <protection locked="0"/>
    </xf>
    <xf numFmtId="0" fontId="7" fillId="9" borderId="0" xfId="0" applyFont="1" applyFill="1" applyBorder="1" applyAlignment="1" applyProtection="1">
      <alignment horizontal="center" vertical="center"/>
      <protection locked="0"/>
    </xf>
    <xf numFmtId="0" fontId="7" fillId="9" borderId="109" xfId="0" applyFont="1" applyFill="1" applyBorder="1" applyAlignment="1" applyProtection="1">
      <alignment horizontal="center" vertical="center"/>
      <protection locked="0"/>
    </xf>
    <xf numFmtId="0" fontId="7" fillId="9" borderId="2" xfId="0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>
      <alignment horizontal="distributed" vertical="center" wrapText="1"/>
    </xf>
    <xf numFmtId="0" fontId="40" fillId="0" borderId="0" xfId="0" applyFont="1" applyAlignment="1">
      <alignment horizontal="distributed" vertical="center" wrapText="1"/>
    </xf>
    <xf numFmtId="5" fontId="49" fillId="6" borderId="37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 applyProtection="1">
      <alignment horizontal="left" vertical="center" indent="1" shrinkToFit="1"/>
    </xf>
    <xf numFmtId="42" fontId="54" fillId="0" borderId="37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09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12" fillId="6" borderId="30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49" fontId="6" fillId="2" borderId="25" xfId="1" applyNumberFormat="1" applyFont="1" applyFill="1" applyBorder="1" applyAlignment="1">
      <alignment horizontal="left" vertical="center" shrinkToFit="1"/>
    </xf>
    <xf numFmtId="49" fontId="6" fillId="2" borderId="64" xfId="1" applyNumberFormat="1" applyFont="1" applyFill="1" applyBorder="1" applyAlignment="1">
      <alignment horizontal="left" vertical="center" shrinkToFit="1"/>
    </xf>
    <xf numFmtId="49" fontId="6" fillId="2" borderId="81" xfId="1" applyNumberFormat="1" applyFont="1" applyFill="1" applyBorder="1" applyAlignment="1">
      <alignment horizontal="left" vertical="center" shrinkToFit="1"/>
    </xf>
    <xf numFmtId="49" fontId="6" fillId="2" borderId="33" xfId="1" applyNumberFormat="1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top"/>
    </xf>
    <xf numFmtId="0" fontId="7" fillId="6" borderId="31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left" vertical="center" indent="2" shrinkToFit="1"/>
    </xf>
    <xf numFmtId="0" fontId="37" fillId="0" borderId="51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77" fontId="7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7" fillId="0" borderId="30" xfId="0" applyFont="1" applyFill="1" applyBorder="1" applyAlignment="1" applyProtection="1">
      <alignment horizontal="left" vertical="center" wrapText="1" indent="1"/>
    </xf>
    <xf numFmtId="0" fontId="25" fillId="0" borderId="30" xfId="0" applyFont="1" applyFill="1" applyBorder="1" applyAlignment="1" applyProtection="1">
      <alignment horizontal="left" vertical="center" indent="1" shrinkToFit="1"/>
    </xf>
    <xf numFmtId="0" fontId="2" fillId="0" borderId="30" xfId="0" applyFont="1" applyBorder="1" applyAlignment="1" applyProtection="1">
      <alignment horizontal="left" vertical="center" indent="1" shrinkToFit="1"/>
    </xf>
    <xf numFmtId="0" fontId="40" fillId="0" borderId="0" xfId="0" applyFont="1" applyFill="1" applyBorder="1" applyAlignment="1">
      <alignment horizontal="distributed" vertical="center" wrapText="1"/>
    </xf>
    <xf numFmtId="0" fontId="36" fillId="0" borderId="51" xfId="0" applyFont="1" applyFill="1" applyBorder="1" applyAlignment="1">
      <alignment horizontal="distributed" vertical="center"/>
    </xf>
    <xf numFmtId="0" fontId="36" fillId="0" borderId="0" xfId="0" applyFont="1" applyFill="1" applyBorder="1" applyAlignment="1">
      <alignment horizontal="distributed" vertical="center"/>
    </xf>
    <xf numFmtId="42" fontId="10" fillId="0" borderId="37" xfId="1" applyNumberFormat="1" applyFont="1" applyFill="1" applyBorder="1" applyAlignment="1">
      <alignment horizontal="center" vertical="center"/>
    </xf>
    <xf numFmtId="0" fontId="6" fillId="0" borderId="111" xfId="0" applyFont="1" applyFill="1" applyBorder="1" applyAlignment="1" applyProtection="1">
      <alignment horizontal="right" vertical="center" shrinkToFit="1"/>
      <protection locked="0"/>
    </xf>
    <xf numFmtId="0" fontId="6" fillId="0" borderId="112" xfId="0" applyFont="1" applyFill="1" applyBorder="1" applyAlignment="1" applyProtection="1">
      <alignment horizontal="right" vertical="center" shrinkToFit="1"/>
      <protection locked="0"/>
    </xf>
    <xf numFmtId="0" fontId="7" fillId="0" borderId="41" xfId="1" applyNumberFormat="1" applyFont="1" applyFill="1" applyBorder="1" applyAlignment="1" applyProtection="1">
      <alignment horizontal="center" vertical="center"/>
    </xf>
    <xf numFmtId="0" fontId="7" fillId="0" borderId="30" xfId="1" applyNumberFormat="1" applyFont="1" applyFill="1" applyBorder="1" applyAlignment="1" applyProtection="1">
      <alignment horizontal="center" vertical="center"/>
    </xf>
    <xf numFmtId="0" fontId="7" fillId="0" borderId="40" xfId="1" applyNumberFormat="1" applyFont="1" applyFill="1" applyBorder="1" applyAlignment="1" applyProtection="1">
      <alignment horizontal="center" vertical="center"/>
    </xf>
    <xf numFmtId="38" fontId="6" fillId="0" borderId="102" xfId="1" applyFont="1" applyFill="1" applyBorder="1" applyAlignment="1" applyProtection="1">
      <alignment horizontal="right" vertical="center" shrinkToFit="1"/>
      <protection locked="0"/>
    </xf>
    <xf numFmtId="38" fontId="6" fillId="0" borderId="113" xfId="1" applyFont="1" applyFill="1" applyBorder="1" applyAlignment="1" applyProtection="1">
      <alignment horizontal="right" vertical="center" shrinkToFit="1"/>
      <protection locked="0"/>
    </xf>
    <xf numFmtId="38" fontId="6" fillId="0" borderId="0" xfId="1" applyFont="1" applyFill="1" applyBorder="1" applyAlignment="1" applyProtection="1">
      <alignment horizontal="center" vertical="center"/>
      <protection locked="0"/>
    </xf>
    <xf numFmtId="38" fontId="6" fillId="0" borderId="31" xfId="1" applyFont="1" applyFill="1" applyBorder="1" applyAlignment="1" applyProtection="1">
      <alignment horizontal="center" vertical="center"/>
      <protection locked="0"/>
    </xf>
    <xf numFmtId="49" fontId="6" fillId="0" borderId="25" xfId="1" applyNumberFormat="1" applyFont="1" applyFill="1" applyBorder="1" applyAlignment="1" applyProtection="1">
      <alignment horizontal="left" vertical="center" wrapText="1" shrinkToFit="1"/>
      <protection locked="0"/>
    </xf>
    <xf numFmtId="49" fontId="6" fillId="0" borderId="64" xfId="1" applyNumberFormat="1" applyFont="1" applyFill="1" applyBorder="1" applyAlignment="1" applyProtection="1">
      <alignment horizontal="left" vertical="center" shrinkToFit="1"/>
      <protection locked="0"/>
    </xf>
    <xf numFmtId="49" fontId="6" fillId="0" borderId="81" xfId="1" applyNumberFormat="1" applyFont="1" applyFill="1" applyBorder="1" applyAlignment="1" applyProtection="1">
      <alignment horizontal="left" vertical="center" shrinkToFit="1"/>
      <protection locked="0"/>
    </xf>
    <xf numFmtId="49" fontId="6" fillId="0" borderId="33" xfId="1" applyNumberFormat="1" applyFont="1" applyFill="1" applyBorder="1" applyAlignment="1" applyProtection="1">
      <alignment horizontal="left" vertical="center" shrinkToFit="1"/>
      <protection locked="0"/>
    </xf>
    <xf numFmtId="6" fontId="5" fillId="0" borderId="31" xfId="1" applyNumberFormat="1" applyFont="1" applyFill="1" applyBorder="1" applyAlignment="1" applyProtection="1">
      <alignment horizontal="right" vertical="center"/>
    </xf>
    <xf numFmtId="0" fontId="7" fillId="0" borderId="30" xfId="0" applyFont="1" applyFill="1" applyBorder="1" applyAlignment="1" applyProtection="1">
      <alignment horizontal="left" vertical="center" indent="1"/>
    </xf>
    <xf numFmtId="0" fontId="2" fillId="0" borderId="30" xfId="0" applyFont="1" applyBorder="1" applyAlignment="1" applyProtection="1">
      <alignment horizontal="left" vertical="center" indent="1"/>
    </xf>
    <xf numFmtId="0" fontId="7" fillId="0" borderId="30" xfId="0" applyNumberFormat="1" applyFont="1" applyFill="1" applyBorder="1" applyAlignment="1" applyProtection="1">
      <alignment horizontal="left" vertical="center" indent="1"/>
    </xf>
    <xf numFmtId="0" fontId="2" fillId="0" borderId="30" xfId="0" applyNumberFormat="1" applyFont="1" applyBorder="1" applyAlignment="1" applyProtection="1">
      <alignment horizontal="left" vertical="center" indent="1"/>
    </xf>
    <xf numFmtId="0" fontId="2" fillId="0" borderId="0" xfId="0" applyFont="1" applyFill="1" applyBorder="1" applyAlignment="1">
      <alignment horizontal="center" vertical="top"/>
    </xf>
    <xf numFmtId="6" fontId="5" fillId="0" borderId="30" xfId="1" applyNumberFormat="1" applyFont="1" applyFill="1" applyBorder="1" applyAlignment="1" applyProtection="1">
      <alignment horizontal="right" vertical="center"/>
    </xf>
    <xf numFmtId="38" fontId="5" fillId="0" borderId="7" xfId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38" fontId="5" fillId="0" borderId="5" xfId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distributed" vertical="center" indent="1"/>
    </xf>
    <xf numFmtId="0" fontId="2" fillId="0" borderId="44" xfId="0" applyFont="1" applyFill="1" applyBorder="1" applyAlignment="1">
      <alignment horizontal="distributed" vertical="center" indent="1"/>
    </xf>
    <xf numFmtId="0" fontId="36" fillId="0" borderId="100" xfId="0" applyFont="1" applyFill="1" applyBorder="1" applyAlignment="1">
      <alignment horizontal="distributed" vertical="center" indent="1"/>
    </xf>
    <xf numFmtId="0" fontId="36" fillId="0" borderId="101" xfId="0" applyFont="1" applyFill="1" applyBorder="1" applyAlignment="1">
      <alignment horizontal="distributed" vertical="center" indent="1"/>
    </xf>
    <xf numFmtId="38" fontId="5" fillId="0" borderId="18" xfId="1" applyFont="1" applyFill="1" applyBorder="1" applyAlignment="1">
      <alignment horizontal="right" vertical="center"/>
    </xf>
    <xf numFmtId="38" fontId="5" fillId="0" borderId="17" xfId="1" applyFont="1" applyFill="1" applyBorder="1" applyAlignment="1">
      <alignment horizontal="right" vertical="center"/>
    </xf>
    <xf numFmtId="38" fontId="5" fillId="0" borderId="60" xfId="1" applyFont="1" applyFill="1" applyBorder="1" applyAlignment="1">
      <alignment horizontal="right" vertical="center"/>
    </xf>
    <xf numFmtId="38" fontId="30" fillId="0" borderId="57" xfId="1" applyFont="1" applyFill="1" applyBorder="1" applyAlignment="1">
      <alignment horizontal="right" vertical="center"/>
    </xf>
    <xf numFmtId="38" fontId="30" fillId="0" borderId="56" xfId="1" applyFont="1" applyFill="1" applyBorder="1" applyAlignment="1">
      <alignment horizontal="right" vertical="center"/>
    </xf>
    <xf numFmtId="38" fontId="30" fillId="0" borderId="55" xfId="1" applyFont="1" applyFill="1" applyBorder="1" applyAlignment="1">
      <alignment horizontal="right" vertical="center"/>
    </xf>
    <xf numFmtId="38" fontId="5" fillId="0" borderId="21" xfId="1" applyFont="1" applyFill="1" applyBorder="1" applyAlignment="1">
      <alignment horizontal="right" vertical="center"/>
    </xf>
    <xf numFmtId="38" fontId="5" fillId="0" borderId="20" xfId="1" applyFont="1" applyFill="1" applyBorder="1" applyAlignment="1">
      <alignment horizontal="right" vertical="center"/>
    </xf>
    <xf numFmtId="38" fontId="5" fillId="0" borderId="14" xfId="1" applyFont="1" applyFill="1" applyBorder="1" applyAlignment="1">
      <alignment horizontal="right" vertical="center"/>
    </xf>
    <xf numFmtId="38" fontId="5" fillId="0" borderId="13" xfId="1" applyFont="1" applyFill="1" applyBorder="1" applyAlignment="1">
      <alignment horizontal="right" vertical="center"/>
    </xf>
    <xf numFmtId="38" fontId="5" fillId="0" borderId="12" xfId="1" applyFont="1" applyFill="1" applyBorder="1" applyAlignment="1">
      <alignment horizontal="right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indent="1"/>
    </xf>
    <xf numFmtId="0" fontId="2" fillId="0" borderId="103" xfId="0" applyFont="1" applyFill="1" applyBorder="1" applyAlignment="1">
      <alignment horizontal="distributed" vertical="center" indent="1"/>
    </xf>
    <xf numFmtId="49" fontId="7" fillId="0" borderId="31" xfId="0" applyNumberFormat="1" applyFont="1" applyFill="1" applyBorder="1" applyAlignment="1" applyProtection="1">
      <alignment horizontal="left" vertical="center" indent="1"/>
    </xf>
    <xf numFmtId="49" fontId="2" fillId="0" borderId="73" xfId="0" applyNumberFormat="1" applyFont="1" applyFill="1" applyBorder="1" applyAlignment="1" applyProtection="1">
      <alignment horizontal="left" vertical="center" indent="1"/>
      <protection locked="0"/>
    </xf>
    <xf numFmtId="49" fontId="2" fillId="0" borderId="65" xfId="0" applyNumberFormat="1" applyFont="1" applyFill="1" applyBorder="1" applyAlignment="1" applyProtection="1">
      <alignment horizontal="left" vertical="center" indent="1"/>
      <protection locked="0"/>
    </xf>
    <xf numFmtId="49" fontId="2" fillId="0" borderId="68" xfId="0" applyNumberFormat="1" applyFont="1" applyFill="1" applyBorder="1" applyAlignment="1" applyProtection="1">
      <alignment horizontal="left" vertical="center" indent="1"/>
      <protection locked="0"/>
    </xf>
  </cellXfs>
  <cellStyles count="39">
    <cellStyle name="Calc Currency (0)" xfId="3" xr:uid="{00000000-0005-0000-0000-000000000000}"/>
    <cellStyle name="Header1" xfId="4" xr:uid="{00000000-0005-0000-0000-000001000000}"/>
    <cellStyle name="Header2" xfId="5" xr:uid="{00000000-0005-0000-0000-000002000000}"/>
    <cellStyle name="IBM(401K)" xfId="6" xr:uid="{00000000-0005-0000-0000-000003000000}"/>
    <cellStyle name="J401K" xfId="7" xr:uid="{00000000-0005-0000-0000-000004000000}"/>
    <cellStyle name="Normal_#18-Internet" xfId="8" xr:uid="{00000000-0005-0000-0000-000005000000}"/>
    <cellStyle name="パーセント" xfId="2" builtinId="5"/>
    <cellStyle name="パーセント 2" xfId="9" xr:uid="{00000000-0005-0000-0000-000007000000}"/>
    <cellStyle name="パーセント 2 2" xfId="10" xr:uid="{00000000-0005-0000-0000-000008000000}"/>
    <cellStyle name="パーセント 3 2" xfId="11" xr:uid="{00000000-0005-0000-0000-000009000000}"/>
    <cellStyle name="桁区切り" xfId="1" builtinId="6"/>
    <cellStyle name="桁区切り 2" xfId="12" xr:uid="{00000000-0005-0000-0000-00000B000000}"/>
    <cellStyle name="桁区切り 2 2" xfId="13" xr:uid="{00000000-0005-0000-0000-00000C000000}"/>
    <cellStyle name="桁区切り 2 3" xfId="14" xr:uid="{00000000-0005-0000-0000-00000D000000}"/>
    <cellStyle name="桁区切り 2 4" xfId="15" xr:uid="{00000000-0005-0000-0000-00000E000000}"/>
    <cellStyle name="桁区切り 3" xfId="16" xr:uid="{00000000-0005-0000-0000-00000F000000}"/>
    <cellStyle name="桁区切り 4" xfId="17" xr:uid="{00000000-0005-0000-0000-000010000000}"/>
    <cellStyle name="桁区切り 5" xfId="18" xr:uid="{00000000-0005-0000-0000-000011000000}"/>
    <cellStyle name="通貨 2" xfId="19" xr:uid="{00000000-0005-0000-0000-000012000000}"/>
    <cellStyle name="標準" xfId="0" builtinId="0"/>
    <cellStyle name="標準 2" xfId="20" xr:uid="{00000000-0005-0000-0000-000014000000}"/>
    <cellStyle name="標準 2 2" xfId="21" xr:uid="{00000000-0005-0000-0000-000015000000}"/>
    <cellStyle name="標準 2 2 2" xfId="22" xr:uid="{00000000-0005-0000-0000-000016000000}"/>
    <cellStyle name="標準 2 2_20131120_02_帳票サンプル_購買系" xfId="23" xr:uid="{00000000-0005-0000-0000-000017000000}"/>
    <cellStyle name="標準 2 3" xfId="24" xr:uid="{00000000-0005-0000-0000-000018000000}"/>
    <cellStyle name="標準 2_16122011120_00_振替配賦実績一覧_201303_201303" xfId="25" xr:uid="{00000000-0005-0000-0000-000019000000}"/>
    <cellStyle name="標準 3" xfId="26" xr:uid="{00000000-0005-0000-0000-00001A000000}"/>
    <cellStyle name="標準 3 2" xfId="27" xr:uid="{00000000-0005-0000-0000-00001B000000}"/>
    <cellStyle name="標準 3 2 2" xfId="28" xr:uid="{00000000-0005-0000-0000-00001C000000}"/>
    <cellStyle name="標準 3 3" xfId="29" xr:uid="{00000000-0005-0000-0000-00001D000000}"/>
    <cellStyle name="標準 3_20131120_02_帳票サンプル_購買系" xfId="30" xr:uid="{00000000-0005-0000-0000-00001E000000}"/>
    <cellStyle name="標準 4" xfId="31" xr:uid="{00000000-0005-0000-0000-00001F000000}"/>
    <cellStyle name="標準 5" xfId="32" xr:uid="{00000000-0005-0000-0000-000020000000}"/>
    <cellStyle name="標準 6" xfId="33" xr:uid="{00000000-0005-0000-0000-000021000000}"/>
    <cellStyle name="標準 7" xfId="34" xr:uid="{00000000-0005-0000-0000-000022000000}"/>
    <cellStyle name="標準 7 2" xfId="35" xr:uid="{00000000-0005-0000-0000-000023000000}"/>
    <cellStyle name="標準 7_14142011114_00_000_原価管理表明細表_月次_201303" xfId="36" xr:uid="{00000000-0005-0000-0000-000024000000}"/>
    <cellStyle name="標準 8" xfId="37" xr:uid="{00000000-0005-0000-0000-000025000000}"/>
    <cellStyle name="未定義" xfId="38" xr:uid="{00000000-0005-0000-0000-000026000000}"/>
  </cellStyles>
  <dxfs count="6">
    <dxf>
      <numFmt numFmtId="183" formatCode=";;;"/>
    </dxf>
    <dxf>
      <numFmt numFmtId="183" formatCode=";;;"/>
    </dxf>
    <dxf>
      <numFmt numFmtId="183" formatCode=";;;"/>
    </dxf>
    <dxf>
      <numFmt numFmtId="183" formatCode=";;;"/>
    </dxf>
    <dxf>
      <numFmt numFmtId="184" formatCode="#,##0_ "/>
    </dxf>
    <dxf>
      <numFmt numFmtId="185" formatCode="#,##0.######;\-#,##0.######"/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103</xdr:col>
      <xdr:colOff>47624</xdr:colOff>
      <xdr:row>17</xdr:row>
      <xdr:rowOff>28575</xdr:rowOff>
    </xdr:from>
    <xdr:to>
      <xdr:col>119</xdr:col>
      <xdr:colOff>57149</xdr:colOff>
      <xdr:row>25</xdr:row>
      <xdr:rowOff>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4" y="7829550"/>
          <a:ext cx="2066925" cy="1952625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色別入力セル解説</a:t>
          </a:r>
          <a:endParaRPr kumimoji="1" lang="en-US" altLang="ja-JP" sz="1200" b="1"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105</xdr:col>
      <xdr:colOff>152400</xdr:colOff>
      <xdr:row>18</xdr:row>
      <xdr:rowOff>190500</xdr:rowOff>
    </xdr:from>
    <xdr:to>
      <xdr:col>116</xdr:col>
      <xdr:colOff>104775</xdr:colOff>
      <xdr:row>19</xdr:row>
      <xdr:rowOff>190500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353050" y="8239125"/>
          <a:ext cx="1390650" cy="247650"/>
        </a:xfrm>
        <a:prstGeom prst="rect">
          <a:avLst/>
        </a:prstGeom>
        <a:solidFill>
          <a:schemeClr val="accent6">
            <a:lumMod val="60000"/>
            <a:lumOff val="40000"/>
            <a:alpha val="96000"/>
          </a:schemeClr>
        </a:solidFill>
        <a:ln w="25400" cap="rnd" cmpd="sng">
          <a:solidFill>
            <a:schemeClr val="tx2"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入　　　力</a:t>
          </a:r>
          <a:endParaRPr kumimoji="1" lang="en-US" altLang="ja-JP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105</xdr:col>
      <xdr:colOff>152399</xdr:colOff>
      <xdr:row>20</xdr:row>
      <xdr:rowOff>66675</xdr:rowOff>
    </xdr:from>
    <xdr:to>
      <xdr:col>116</xdr:col>
      <xdr:colOff>114299</xdr:colOff>
      <xdr:row>21</xdr:row>
      <xdr:rowOff>76200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353049" y="8610600"/>
          <a:ext cx="1400175" cy="257175"/>
        </a:xfrm>
        <a:prstGeom prst="rect">
          <a:avLst/>
        </a:prstGeom>
        <a:solidFill>
          <a:schemeClr val="accent5">
            <a:lumMod val="60000"/>
            <a:lumOff val="40000"/>
            <a:alpha val="96000"/>
          </a:schemeClr>
        </a:solidFill>
        <a:ln w="25400" cap="rnd" cmpd="sng">
          <a:solidFill>
            <a:schemeClr val="tx2"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選　　　択</a:t>
          </a:r>
          <a:endParaRPr kumimoji="1" lang="en-US" altLang="ja-JP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en-US" altLang="ja-JP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105</xdr:col>
      <xdr:colOff>152400</xdr:colOff>
      <xdr:row>21</xdr:row>
      <xdr:rowOff>190500</xdr:rowOff>
    </xdr:from>
    <xdr:to>
      <xdr:col>117</xdr:col>
      <xdr:colOff>9524</xdr:colOff>
      <xdr:row>22</xdr:row>
      <xdr:rowOff>200025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353050" y="8982075"/>
          <a:ext cx="1419224" cy="257175"/>
        </a:xfrm>
        <a:prstGeom prst="rect">
          <a:avLst/>
        </a:prstGeom>
        <a:solidFill>
          <a:schemeClr val="bg1">
            <a:lumMod val="75000"/>
            <a:alpha val="96000"/>
          </a:schemeClr>
        </a:solidFill>
        <a:ln w="25400" cap="rnd" cmpd="sng">
          <a:solidFill>
            <a:schemeClr val="tx2"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リンク箇所</a:t>
          </a:r>
          <a:endParaRPr kumimoji="1" lang="en-US" altLang="ja-JP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105</xdr:col>
      <xdr:colOff>142875</xdr:colOff>
      <xdr:row>23</xdr:row>
      <xdr:rowOff>95250</xdr:rowOff>
    </xdr:from>
    <xdr:to>
      <xdr:col>117</xdr:col>
      <xdr:colOff>53976</xdr:colOff>
      <xdr:row>24</xdr:row>
      <xdr:rowOff>104774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343525" y="9382125"/>
          <a:ext cx="1473201" cy="257174"/>
        </a:xfrm>
        <a:prstGeom prst="rect">
          <a:avLst/>
        </a:prstGeom>
        <a:solidFill>
          <a:srgbClr val="FCFC8E">
            <a:alpha val="95686"/>
          </a:srgbClr>
        </a:solidFill>
        <a:ln w="25400" cap="rnd" cmpd="sng">
          <a:solidFill>
            <a:schemeClr val="tx2"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注文書情報入力</a:t>
          </a:r>
          <a:endParaRPr kumimoji="1" lang="en-US" altLang="ja-JP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en-US" altLang="ja-JP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83</xdr:col>
      <xdr:colOff>63500</xdr:colOff>
      <xdr:row>15</xdr:row>
      <xdr:rowOff>104775</xdr:rowOff>
    </xdr:from>
    <xdr:to>
      <xdr:col>100</xdr:col>
      <xdr:colOff>76200</xdr:colOff>
      <xdr:row>18</xdr:row>
      <xdr:rowOff>190500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2540000" y="7410450"/>
          <a:ext cx="2117725" cy="828675"/>
        </a:xfrm>
        <a:prstGeom prst="rect">
          <a:avLst/>
        </a:prstGeom>
        <a:noFill/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 b="1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工事種目は</a:t>
          </a:r>
          <a:endParaRPr kumimoji="1" lang="en-US" altLang="ja-JP" sz="1000" b="1">
            <a:solidFill>
              <a:srgbClr val="FF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r>
            <a:rPr kumimoji="1" lang="ja-JP" altLang="en-US" sz="1000" b="1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注文書中央あたりの 「 名  称 」</a:t>
          </a:r>
          <a:endParaRPr kumimoji="1" lang="en-US" altLang="ja-JP" sz="1000" b="1">
            <a:solidFill>
              <a:srgbClr val="FF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r>
            <a:rPr kumimoji="1" lang="ja-JP" altLang="en-US" sz="1000" b="1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例：　～工事、</a:t>
          </a:r>
          <a:br>
            <a:rPr kumimoji="1" lang="en-US" altLang="ja-JP" sz="1000" b="1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</a:br>
          <a:r>
            <a:rPr kumimoji="1" lang="ja-JP" altLang="en-US" sz="1000" b="1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　　　 ～納入 など</a:t>
          </a:r>
        </a:p>
      </xdr:txBody>
    </xdr:sp>
    <xdr:clientData/>
  </xdr:twoCellAnchor>
  <xdr:twoCellAnchor>
    <xdr:from>
      <xdr:col>76</xdr:col>
      <xdr:colOff>120653</xdr:colOff>
      <xdr:row>7</xdr:row>
      <xdr:rowOff>130175</xdr:rowOff>
    </xdr:from>
    <xdr:to>
      <xdr:col>77</xdr:col>
      <xdr:colOff>0</xdr:colOff>
      <xdr:row>16</xdr:row>
      <xdr:rowOff>161925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1730378" y="5264150"/>
          <a:ext cx="3172" cy="245110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38100</xdr:colOff>
      <xdr:row>4</xdr:row>
      <xdr:rowOff>152400</xdr:rowOff>
    </xdr:from>
    <xdr:to>
      <xdr:col>89</xdr:col>
      <xdr:colOff>47625</xdr:colOff>
      <xdr:row>15</xdr:row>
      <xdr:rowOff>133350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10572750" y="1209675"/>
          <a:ext cx="9525" cy="300990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76200</xdr:colOff>
      <xdr:row>16</xdr:row>
      <xdr:rowOff>180975</xdr:rowOff>
    </xdr:from>
    <xdr:to>
      <xdr:col>82</xdr:col>
      <xdr:colOff>95250</xdr:colOff>
      <xdr:row>18</xdr:row>
      <xdr:rowOff>219075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23850" y="7734300"/>
          <a:ext cx="2124075" cy="533400"/>
        </a:xfrm>
        <a:prstGeom prst="rect">
          <a:avLst/>
        </a:prstGeom>
        <a:noFill/>
        <a:ln w="25400" cap="rnd" cmpd="sng">
          <a:solidFill>
            <a:schemeClr val="tx2"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リストボタンを選択してください</a:t>
          </a:r>
          <a:endParaRPr kumimoji="1" lang="en-US" altLang="ja-JP" sz="1100" b="1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37</xdr:col>
      <xdr:colOff>57149</xdr:colOff>
      <xdr:row>13</xdr:row>
      <xdr:rowOff>9525</xdr:rowOff>
    </xdr:from>
    <xdr:to>
      <xdr:col>43</xdr:col>
      <xdr:colOff>104774</xdr:colOff>
      <xdr:row>13</xdr:row>
      <xdr:rowOff>276225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152899" y="3562350"/>
          <a:ext cx="7905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（ 税  抜 ）</a:t>
          </a:r>
        </a:p>
      </xdr:txBody>
    </xdr:sp>
    <xdr:clientData/>
  </xdr:twoCellAnchor>
  <xdr:twoCellAnchor>
    <xdr:from>
      <xdr:col>98</xdr:col>
      <xdr:colOff>9525</xdr:colOff>
      <xdr:row>13</xdr:row>
      <xdr:rowOff>0</xdr:rowOff>
    </xdr:from>
    <xdr:to>
      <xdr:col>104</xdr:col>
      <xdr:colOff>19050</xdr:colOff>
      <xdr:row>13</xdr:row>
      <xdr:rowOff>266700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2468225" y="3552825"/>
          <a:ext cx="75247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（ 税 抜 ）</a:t>
          </a:r>
        </a:p>
      </xdr:txBody>
    </xdr:sp>
    <xdr:clientData/>
  </xdr:twoCellAnchor>
  <xdr:twoCellAnchor>
    <xdr:from>
      <xdr:col>113</xdr:col>
      <xdr:colOff>33131</xdr:colOff>
      <xdr:row>11</xdr:row>
      <xdr:rowOff>182217</xdr:rowOff>
    </xdr:from>
    <xdr:to>
      <xdr:col>113</xdr:col>
      <xdr:colOff>38929</xdr:colOff>
      <xdr:row>14</xdr:row>
      <xdr:rowOff>235641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13633174" y="3279913"/>
          <a:ext cx="5798" cy="840271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82</xdr:col>
      <xdr:colOff>66676</xdr:colOff>
      <xdr:row>6</xdr:row>
      <xdr:rowOff>190502</xdr:rowOff>
    </xdr:from>
    <xdr:to>
      <xdr:col>82</xdr:col>
      <xdr:colOff>76202</xdr:colOff>
      <xdr:row>11</xdr:row>
      <xdr:rowOff>152400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 flipV="1">
          <a:off x="9734551" y="1819277"/>
          <a:ext cx="9526" cy="1390648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66675</xdr:colOff>
      <xdr:row>5</xdr:row>
      <xdr:rowOff>85725</xdr:rowOff>
    </xdr:from>
    <xdr:to>
      <xdr:col>87</xdr:col>
      <xdr:colOff>28576</xdr:colOff>
      <xdr:row>6</xdr:row>
      <xdr:rowOff>247650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182100" y="1428750"/>
          <a:ext cx="1133476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リストから税率を選択してください</a:t>
          </a:r>
        </a:p>
      </xdr:txBody>
    </xdr:sp>
    <xdr:clientData/>
  </xdr:twoCellAnchor>
  <xdr:twoCellAnchor>
    <xdr:from>
      <xdr:col>82</xdr:col>
      <xdr:colOff>66676</xdr:colOff>
      <xdr:row>11</xdr:row>
      <xdr:rowOff>161925</xdr:rowOff>
    </xdr:from>
    <xdr:to>
      <xdr:col>87</xdr:col>
      <xdr:colOff>95251</xdr:colOff>
      <xdr:row>11</xdr:row>
      <xdr:rowOff>161925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9734551" y="3219450"/>
          <a:ext cx="647700" cy="0"/>
        </a:xfrm>
        <a:prstGeom prst="line">
          <a:avLst/>
        </a:prstGeom>
        <a:ln w="22225">
          <a:solidFill>
            <a:srgbClr val="EE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82</xdr:col>
      <xdr:colOff>66676</xdr:colOff>
      <xdr:row>9</xdr:row>
      <xdr:rowOff>161925</xdr:rowOff>
    </xdr:from>
    <xdr:to>
      <xdr:col>87</xdr:col>
      <xdr:colOff>95251</xdr:colOff>
      <xdr:row>9</xdr:row>
      <xdr:rowOff>161925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9734551" y="2647950"/>
          <a:ext cx="647700" cy="0"/>
        </a:xfrm>
        <a:prstGeom prst="line">
          <a:avLst/>
        </a:prstGeom>
        <a:ln w="22225">
          <a:solidFill>
            <a:srgbClr val="EE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99</xdr:col>
      <xdr:colOff>95250</xdr:colOff>
      <xdr:row>14</xdr:row>
      <xdr:rowOff>161925</xdr:rowOff>
    </xdr:from>
    <xdr:to>
      <xdr:col>123</xdr:col>
      <xdr:colOff>118855</xdr:colOff>
      <xdr:row>17</xdr:row>
      <xdr:rowOff>118026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1877675" y="4000500"/>
          <a:ext cx="3033505" cy="699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出来高報告書シート「支払い条件」、「注文番号」、</a:t>
          </a:r>
          <a:endParaRPr kumimoji="1" lang="en-US" altLang="ja-JP" sz="1000" b="1">
            <a:solidFill>
              <a:srgbClr val="FF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「契約金額の税率」などの入力が必要です</a:t>
          </a:r>
          <a:endParaRPr kumimoji="1" lang="en-US" altLang="ja-JP" sz="1000" b="1">
            <a:solidFill>
              <a:srgbClr val="FF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表示されない場合は「注文番号」を確認してください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0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287000" y="497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17</xdr:row>
      <xdr:rowOff>238125</xdr:rowOff>
    </xdr:from>
    <xdr:ext cx="184731" cy="264560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0287000" y="10801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15</xdr:col>
      <xdr:colOff>0</xdr:colOff>
      <xdr:row>39</xdr:row>
      <xdr:rowOff>0</xdr:rowOff>
    </xdr:from>
    <xdr:ext cx="184731" cy="26456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0287000" y="1783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7</xdr:col>
      <xdr:colOff>461594</xdr:colOff>
      <xdr:row>32</xdr:row>
      <xdr:rowOff>131885</xdr:rowOff>
    </xdr:from>
    <xdr:ext cx="3105150" cy="790575"/>
    <xdr:pic>
      <xdr:nvPicPr>
        <xdr:cNvPr id="77" name="図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3267" y="21042923"/>
          <a:ext cx="310515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22</xdr:col>
      <xdr:colOff>461594</xdr:colOff>
      <xdr:row>32</xdr:row>
      <xdr:rowOff>131885</xdr:rowOff>
    </xdr:from>
    <xdr:ext cx="3105150" cy="790575"/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1069" y="9647360"/>
          <a:ext cx="310515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23</xdr:col>
      <xdr:colOff>419100</xdr:colOff>
      <xdr:row>23</xdr:row>
      <xdr:rowOff>38101</xdr:rowOff>
    </xdr:from>
    <xdr:to>
      <xdr:col>26</xdr:col>
      <xdr:colOff>485775</xdr:colOff>
      <xdr:row>31</xdr:row>
      <xdr:rowOff>47625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4381500" y="8839201"/>
          <a:ext cx="2105025" cy="2095499"/>
        </a:xfrm>
        <a:prstGeom prst="round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 b="1">
              <a:latin typeface="HG創英角ｺﾞｼｯｸUB" panose="020B0909000000000000" pitchFamily="49" charset="-128"/>
              <a:ea typeface="HG創英角ｺﾞｼｯｸUB" panose="020B0909000000000000" pitchFamily="49" charset="-128"/>
            </a:rPr>
            <a:t>色別入力セル解説</a:t>
          </a:r>
          <a:endParaRPr kumimoji="1" lang="en-US" altLang="ja-JP" sz="1200" b="1">
            <a:latin typeface="HG創英角ｺﾞｼｯｸUB" panose="020B0909000000000000" pitchFamily="49" charset="-128"/>
            <a:ea typeface="HG創英角ｺﾞｼｯｸUB" panose="020B0909000000000000" pitchFamily="49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228600</xdr:colOff>
      <xdr:row>25</xdr:row>
      <xdr:rowOff>95250</xdr:rowOff>
    </xdr:from>
    <xdr:to>
      <xdr:col>26</xdr:col>
      <xdr:colOff>57150</xdr:colOff>
      <xdr:row>26</xdr:row>
      <xdr:rowOff>57150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4762500" y="9267825"/>
          <a:ext cx="1295400" cy="247650"/>
        </a:xfrm>
        <a:prstGeom prst="rect">
          <a:avLst/>
        </a:prstGeom>
        <a:solidFill>
          <a:schemeClr val="accent6">
            <a:lumMod val="60000"/>
            <a:lumOff val="40000"/>
            <a:alpha val="96000"/>
          </a:schemeClr>
        </a:solidFill>
        <a:ln w="25400" cap="rnd" cmpd="sng">
          <a:solidFill>
            <a:schemeClr val="tx2"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入　　　力</a:t>
          </a:r>
          <a:endParaRPr kumimoji="1" lang="en-US" altLang="ja-JP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24</xdr:col>
      <xdr:colOff>238126</xdr:colOff>
      <xdr:row>26</xdr:row>
      <xdr:rowOff>142875</xdr:rowOff>
    </xdr:from>
    <xdr:to>
      <xdr:col>26</xdr:col>
      <xdr:colOff>76200</xdr:colOff>
      <xdr:row>27</xdr:row>
      <xdr:rowOff>104775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4772026" y="9601200"/>
          <a:ext cx="1304924" cy="247650"/>
        </a:xfrm>
        <a:prstGeom prst="rect">
          <a:avLst/>
        </a:prstGeom>
        <a:solidFill>
          <a:schemeClr val="accent3">
            <a:alpha val="96000"/>
          </a:schemeClr>
        </a:solidFill>
        <a:ln w="25400" cap="rnd" cmpd="sng">
          <a:solidFill>
            <a:schemeClr val="tx2"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記入・捺印</a:t>
          </a:r>
          <a:endParaRPr kumimoji="1" lang="en-US" altLang="ja-JP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en-US" altLang="ja-JP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24</xdr:col>
      <xdr:colOff>238126</xdr:colOff>
      <xdr:row>28</xdr:row>
      <xdr:rowOff>285749</xdr:rowOff>
    </xdr:from>
    <xdr:to>
      <xdr:col>26</xdr:col>
      <xdr:colOff>95250</xdr:colOff>
      <xdr:row>29</xdr:row>
      <xdr:rowOff>257174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4772026" y="10315574"/>
          <a:ext cx="1323974" cy="257175"/>
        </a:xfrm>
        <a:prstGeom prst="rect">
          <a:avLst/>
        </a:prstGeom>
        <a:solidFill>
          <a:schemeClr val="bg1">
            <a:lumMod val="75000"/>
            <a:alpha val="96000"/>
          </a:schemeClr>
        </a:solidFill>
        <a:ln w="25400" cap="rnd" cmpd="sng">
          <a:solidFill>
            <a:schemeClr val="tx2"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リンク箇所</a:t>
          </a:r>
          <a:endParaRPr kumimoji="1" lang="en-US" altLang="ja-JP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24</xdr:col>
      <xdr:colOff>344365</xdr:colOff>
      <xdr:row>29</xdr:row>
      <xdr:rowOff>87924</xdr:rowOff>
    </xdr:from>
    <xdr:to>
      <xdr:col>24</xdr:col>
      <xdr:colOff>344366</xdr:colOff>
      <xdr:row>30</xdr:row>
      <xdr:rowOff>87923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4878265" y="10403499"/>
          <a:ext cx="1" cy="285749"/>
        </a:xfrm>
        <a:prstGeom prst="straightConnector1">
          <a:avLst/>
        </a:prstGeom>
        <a:ln w="19050" cap="rnd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450605</xdr:colOff>
      <xdr:row>30</xdr:row>
      <xdr:rowOff>55685</xdr:rowOff>
    </xdr:from>
    <xdr:to>
      <xdr:col>26</xdr:col>
      <xdr:colOff>476250</xdr:colOff>
      <xdr:row>31</xdr:row>
      <xdr:rowOff>55685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4413005" y="10657010"/>
          <a:ext cx="2063995" cy="285750"/>
        </a:xfrm>
        <a:prstGeom prst="rect">
          <a:avLst/>
        </a:prstGeom>
        <a:noFill/>
        <a:ln w="25400" cap="rnd" cmpd="sng">
          <a:solidFill>
            <a:schemeClr val="tx2"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出来高報告書よりリンクします</a:t>
          </a:r>
          <a:endParaRPr kumimoji="1" lang="en-US" altLang="ja-JP" sz="1000" b="1">
            <a:solidFill>
              <a:srgbClr val="FF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en-US" altLang="ja-JP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24</xdr:col>
      <xdr:colOff>228599</xdr:colOff>
      <xdr:row>27</xdr:row>
      <xdr:rowOff>228600</xdr:rowOff>
    </xdr:from>
    <xdr:to>
      <xdr:col>26</xdr:col>
      <xdr:colOff>85724</xdr:colOff>
      <xdr:row>28</xdr:row>
      <xdr:rowOff>200025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4762499" y="9972675"/>
          <a:ext cx="1323975" cy="257175"/>
        </a:xfrm>
        <a:prstGeom prst="rect">
          <a:avLst/>
        </a:prstGeom>
        <a:solidFill>
          <a:schemeClr val="accent5">
            <a:lumMod val="60000"/>
            <a:lumOff val="40000"/>
            <a:alpha val="96000"/>
          </a:schemeClr>
        </a:solidFill>
        <a:ln w="25400" cap="rnd" cmpd="sng">
          <a:solidFill>
            <a:schemeClr val="tx2"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選　　　択</a:t>
          </a:r>
          <a:endParaRPr kumimoji="1" lang="en-US" altLang="ja-JP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en-US" altLang="ja-JP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25</xdr:col>
      <xdr:colOff>175846</xdr:colOff>
      <xdr:row>3</xdr:row>
      <xdr:rowOff>80597</xdr:rowOff>
    </xdr:from>
    <xdr:to>
      <xdr:col>25</xdr:col>
      <xdr:colOff>175847</xdr:colOff>
      <xdr:row>4</xdr:row>
      <xdr:rowOff>257908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>
          <a:off x="5595571" y="3842972"/>
          <a:ext cx="1" cy="320186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523875</xdr:colOff>
      <xdr:row>1</xdr:row>
      <xdr:rowOff>142875</xdr:rowOff>
    </xdr:from>
    <xdr:to>
      <xdr:col>25</xdr:col>
      <xdr:colOff>190500</xdr:colOff>
      <xdr:row>1</xdr:row>
      <xdr:rowOff>142875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11391900" y="342900"/>
          <a:ext cx="1666875" cy="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351693</xdr:colOff>
      <xdr:row>7</xdr:row>
      <xdr:rowOff>146538</xdr:rowOff>
    </xdr:from>
    <xdr:to>
      <xdr:col>24</xdr:col>
      <xdr:colOff>234462</xdr:colOff>
      <xdr:row>7</xdr:row>
      <xdr:rowOff>146538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>
          <a:off x="4314093" y="4899513"/>
          <a:ext cx="454269" cy="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124558</xdr:colOff>
      <xdr:row>9</xdr:row>
      <xdr:rowOff>300404</xdr:rowOff>
    </xdr:from>
    <xdr:to>
      <xdr:col>26</xdr:col>
      <xdr:colOff>124559</xdr:colOff>
      <xdr:row>11</xdr:row>
      <xdr:rowOff>148004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/>
      </xdr:nvCxnSpPr>
      <xdr:spPr>
        <a:xfrm>
          <a:off x="6125308" y="5739179"/>
          <a:ext cx="1" cy="32385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329712</xdr:colOff>
      <xdr:row>2</xdr:row>
      <xdr:rowOff>183174</xdr:rowOff>
    </xdr:from>
    <xdr:to>
      <xdr:col>30</xdr:col>
      <xdr:colOff>112835</xdr:colOff>
      <xdr:row>3</xdr:row>
      <xdr:rowOff>107708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4292112" y="3593124"/>
          <a:ext cx="3164498" cy="276959"/>
        </a:xfrm>
        <a:prstGeom prst="rect">
          <a:avLst/>
        </a:prstGeom>
        <a:noFill/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 b="1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注文書御社名下の数字を入力・記入してください</a:t>
          </a:r>
          <a:endParaRPr kumimoji="1" lang="en-US" altLang="ja-JP" sz="1000" b="1">
            <a:solidFill>
              <a:srgbClr val="FF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24</xdr:col>
      <xdr:colOff>161925</xdr:colOff>
      <xdr:row>8</xdr:row>
      <xdr:rowOff>241788</xdr:rowOff>
    </xdr:from>
    <xdr:to>
      <xdr:col>28</xdr:col>
      <xdr:colOff>67410</xdr:colOff>
      <xdr:row>10</xdr:row>
      <xdr:rowOff>3663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4695825" y="5318613"/>
          <a:ext cx="2181960" cy="485775"/>
        </a:xfrm>
        <a:prstGeom prst="rect">
          <a:avLst/>
        </a:prstGeom>
        <a:noFill/>
        <a:ln w="25400" cap="rnd" cmpd="sng">
          <a:solidFill>
            <a:schemeClr val="tx2"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リストボタンを選択してください</a:t>
          </a:r>
          <a:endParaRPr kumimoji="1" lang="en-US" altLang="ja-JP" sz="1000" b="1">
            <a:solidFill>
              <a:srgbClr val="FF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当座・普通</a:t>
          </a:r>
          <a:endParaRPr kumimoji="1" lang="en-US" altLang="ja-JP" sz="1100" b="1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21</xdr:col>
      <xdr:colOff>333376</xdr:colOff>
      <xdr:row>6</xdr:row>
      <xdr:rowOff>136282</xdr:rowOff>
    </xdr:from>
    <xdr:to>
      <xdr:col>23</xdr:col>
      <xdr:colOff>371476</xdr:colOff>
      <xdr:row>8</xdr:row>
      <xdr:rowOff>104775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3362326" y="4670182"/>
          <a:ext cx="971550" cy="511418"/>
        </a:xfrm>
        <a:prstGeom prst="rect">
          <a:avLst/>
        </a:prstGeom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 b="1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記入捺印してください</a:t>
          </a:r>
          <a:endParaRPr kumimoji="1" lang="en-US" altLang="ja-JP" sz="1000" b="1">
            <a:solidFill>
              <a:srgbClr val="FF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27</xdr:col>
      <xdr:colOff>96715</xdr:colOff>
      <xdr:row>18</xdr:row>
      <xdr:rowOff>105509</xdr:rowOff>
    </xdr:from>
    <xdr:to>
      <xdr:col>27</xdr:col>
      <xdr:colOff>96716</xdr:colOff>
      <xdr:row>19</xdr:row>
      <xdr:rowOff>48359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/>
      </xdr:nvCxnSpPr>
      <xdr:spPr>
        <a:xfrm>
          <a:off x="14403265" y="4887059"/>
          <a:ext cx="1" cy="32385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205154</xdr:colOff>
      <xdr:row>22</xdr:row>
      <xdr:rowOff>205153</xdr:rowOff>
    </xdr:from>
    <xdr:to>
      <xdr:col>20</xdr:col>
      <xdr:colOff>205154</xdr:colOff>
      <xdr:row>27</xdr:row>
      <xdr:rowOff>168519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CxnSpPr/>
      </xdr:nvCxnSpPr>
      <xdr:spPr>
        <a:xfrm flipV="1">
          <a:off x="2672129" y="8720503"/>
          <a:ext cx="0" cy="1192091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28575</xdr:colOff>
      <xdr:row>21</xdr:row>
      <xdr:rowOff>257175</xdr:rowOff>
    </xdr:from>
    <xdr:to>
      <xdr:col>21</xdr:col>
      <xdr:colOff>85970</xdr:colOff>
      <xdr:row>23</xdr:row>
      <xdr:rowOff>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590550" y="8486775"/>
          <a:ext cx="2524370" cy="314325"/>
        </a:xfrm>
        <a:prstGeom prst="rect">
          <a:avLst/>
        </a:prstGeom>
        <a:noFill/>
        <a:ln w="25400" cap="rnd" cmpd="sng">
          <a:solidFill>
            <a:schemeClr val="tx2"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今回出来高請求金額へリンクします</a:t>
          </a:r>
          <a:endParaRPr kumimoji="1" lang="en-US" altLang="ja-JP" sz="1000" b="1">
            <a:solidFill>
              <a:srgbClr val="FF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en-US" altLang="ja-JP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19</xdr:col>
      <xdr:colOff>1114425</xdr:colOff>
      <xdr:row>22</xdr:row>
      <xdr:rowOff>65944</xdr:rowOff>
    </xdr:from>
    <xdr:to>
      <xdr:col>24</xdr:col>
      <xdr:colOff>400050</xdr:colOff>
      <xdr:row>24</xdr:row>
      <xdr:rowOff>85725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2457450" y="8581294"/>
          <a:ext cx="2476500" cy="391256"/>
        </a:xfrm>
        <a:prstGeom prst="rect">
          <a:avLst/>
        </a:prstGeom>
        <a:noFill/>
        <a:ln w="25400" cap="rnd" cmpd="sng">
          <a:solidFill>
            <a:schemeClr val="tx2"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今回請求金額へリンクします</a:t>
          </a:r>
          <a:endParaRPr kumimoji="1" lang="en-US" altLang="ja-JP" sz="1000" b="1">
            <a:solidFill>
              <a:srgbClr val="FF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en-US" altLang="ja-JP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  <xdr:twoCellAnchor>
    <xdr:from>
      <xdr:col>22</xdr:col>
      <xdr:colOff>366345</xdr:colOff>
      <xdr:row>24</xdr:row>
      <xdr:rowOff>21981</xdr:rowOff>
    </xdr:from>
    <xdr:to>
      <xdr:col>22</xdr:col>
      <xdr:colOff>366346</xdr:colOff>
      <xdr:row>28</xdr:row>
      <xdr:rowOff>131884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/>
      </xdr:nvCxnSpPr>
      <xdr:spPr>
        <a:xfrm flipH="1" flipV="1">
          <a:off x="3785820" y="8908806"/>
          <a:ext cx="1" cy="1252903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933450</xdr:colOff>
      <xdr:row>0</xdr:row>
      <xdr:rowOff>95250</xdr:rowOff>
    </xdr:from>
    <xdr:to>
      <xdr:col>23</xdr:col>
      <xdr:colOff>115766</xdr:colOff>
      <xdr:row>2</xdr:row>
      <xdr:rowOff>112835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9725025" y="95250"/>
          <a:ext cx="1801691" cy="503360"/>
        </a:xfrm>
        <a:prstGeom prst="rect">
          <a:avLst/>
        </a:prstGeom>
        <a:noFill/>
        <a:ln>
          <a:noFill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000" b="1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日付記入　　（入力例）　</a:t>
          </a:r>
          <a:r>
            <a:rPr kumimoji="1" lang="en-US" altLang="ja-JP" sz="1000" b="1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1/20</a:t>
          </a:r>
        </a:p>
        <a:p>
          <a:r>
            <a:rPr kumimoji="1" lang="ja-JP" altLang="en-US" sz="1000" b="1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西暦表示します</a:t>
          </a:r>
          <a:endParaRPr kumimoji="1" lang="en-US" altLang="ja-JP" sz="1000" b="1">
            <a:solidFill>
              <a:srgbClr val="FF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21</xdr:col>
      <xdr:colOff>200025</xdr:colOff>
      <xdr:row>11</xdr:row>
      <xdr:rowOff>219075</xdr:rowOff>
    </xdr:from>
    <xdr:to>
      <xdr:col>21</xdr:col>
      <xdr:colOff>209550</xdr:colOff>
      <xdr:row>14</xdr:row>
      <xdr:rowOff>38100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/>
      </xdr:nvCxnSpPr>
      <xdr:spPr>
        <a:xfrm>
          <a:off x="11144250" y="3419475"/>
          <a:ext cx="9525" cy="485775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28574</xdr:colOff>
      <xdr:row>14</xdr:row>
      <xdr:rowOff>47625</xdr:rowOff>
    </xdr:from>
    <xdr:to>
      <xdr:col>26</xdr:col>
      <xdr:colOff>95249</xdr:colOff>
      <xdr:row>16</xdr:row>
      <xdr:rowOff>361950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0972799" y="3914775"/>
          <a:ext cx="3038475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 b="1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「提出日」の入力が必要です</a:t>
          </a:r>
          <a:endParaRPr kumimoji="1" lang="en-US" altLang="ja-JP" sz="1000" b="1">
            <a:solidFill>
              <a:srgbClr val="FF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r>
            <a:rPr kumimoji="1" lang="ja-JP" altLang="en-US" sz="1000" b="1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表示されない場合は「提出日」を確認してください</a:t>
          </a:r>
        </a:p>
      </xdr:txBody>
    </xdr:sp>
    <xdr:clientData/>
  </xdr:twoCellAnchor>
  <xdr:twoCellAnchor>
    <xdr:from>
      <xdr:col>20</xdr:col>
      <xdr:colOff>542925</xdr:colOff>
      <xdr:row>30</xdr:row>
      <xdr:rowOff>228600</xdr:rowOff>
    </xdr:from>
    <xdr:to>
      <xdr:col>20</xdr:col>
      <xdr:colOff>542926</xdr:colOff>
      <xdr:row>33</xdr:row>
      <xdr:rowOff>104775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/>
      </xdr:nvCxnSpPr>
      <xdr:spPr>
        <a:xfrm flipH="1">
          <a:off x="10925175" y="9191625"/>
          <a:ext cx="1" cy="600075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590550</xdr:colOff>
      <xdr:row>33</xdr:row>
      <xdr:rowOff>95250</xdr:rowOff>
    </xdr:from>
    <xdr:to>
      <xdr:col>22</xdr:col>
      <xdr:colOff>485775</xdr:colOff>
      <xdr:row>36</xdr:row>
      <xdr:rowOff>57150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8782050" y="9782175"/>
          <a:ext cx="3038475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出来高報告書シート「注文番号」の入力が必要です</a:t>
          </a:r>
          <a:endParaRPr kumimoji="1" lang="en-US" altLang="ja-JP" sz="1000" b="1">
            <a:solidFill>
              <a:srgbClr val="FF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表示されない場合は「注文番号」を確認してください</a:t>
          </a:r>
        </a:p>
      </xdr:txBody>
    </xdr:sp>
    <xdr:clientData/>
  </xdr:twoCellAnchor>
  <xdr:twoCellAnchor>
    <xdr:from>
      <xdr:col>24</xdr:col>
      <xdr:colOff>723900</xdr:colOff>
      <xdr:row>16</xdr:row>
      <xdr:rowOff>342900</xdr:rowOff>
    </xdr:from>
    <xdr:to>
      <xdr:col>29</xdr:col>
      <xdr:colOff>154517</xdr:colOff>
      <xdr:row>18</xdr:row>
      <xdr:rowOff>206783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3173075" y="4362450"/>
          <a:ext cx="1926167" cy="625883"/>
        </a:xfrm>
        <a:prstGeom prst="rect">
          <a:avLst/>
        </a:prstGeom>
        <a:noFill/>
        <a:ln w="25400" cap="rnd" cmpd="sng">
          <a:solidFill>
            <a:schemeClr val="tx2">
              <a:alpha val="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00" b="1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出来高報告書シートのリストからそれぞれリンクされます</a:t>
          </a:r>
          <a:endParaRPr kumimoji="1" lang="en-US" altLang="ja-JP" sz="1000" b="1">
            <a:solidFill>
              <a:srgbClr val="FF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消費税</a:t>
          </a:r>
          <a:endParaRPr kumimoji="1" lang="en-US" altLang="ja-JP" sz="1000" b="1">
            <a:solidFill>
              <a:srgbClr val="FF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en-US" altLang="ja-JP" sz="1100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en-US" altLang="ja-JP" sz="1100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DT64"/>
  <sheetViews>
    <sheetView tabSelected="1" zoomScaleNormal="100" zoomScaleSheetLayoutView="100" workbookViewId="0">
      <selection activeCell="L4" sqref="L4:AB4"/>
    </sheetView>
  </sheetViews>
  <sheetFormatPr defaultRowHeight="13.5" x14ac:dyDescent="0.15"/>
  <cols>
    <col min="1" max="3" width="1.625" style="40" customWidth="1"/>
    <col min="4" max="6" width="1.25" style="40" customWidth="1"/>
    <col min="7" max="12" width="1.625" style="40" customWidth="1"/>
    <col min="13" max="16" width="1.125" style="40" customWidth="1"/>
    <col min="17" max="22" width="1.625" style="40" customWidth="1"/>
    <col min="23" max="23" width="1.25" style="40" customWidth="1"/>
    <col min="24" max="25" width="1.75" style="40" customWidth="1"/>
    <col min="26" max="27" width="2" style="40" customWidth="1"/>
    <col min="28" max="28" width="1.5" style="40" customWidth="1"/>
    <col min="29" max="30" width="1.625" style="40" customWidth="1"/>
    <col min="31" max="31" width="4.5" style="40" customWidth="1"/>
    <col min="32" max="32" width="1.625" style="40" customWidth="1"/>
    <col min="33" max="33" width="2.375" style="40" customWidth="1"/>
    <col min="34" max="35" width="1.625" style="40" customWidth="1"/>
    <col min="36" max="36" width="1.875" style="40" customWidth="1"/>
    <col min="37" max="38" width="1.625" style="40" customWidth="1"/>
    <col min="39" max="39" width="3" style="40" customWidth="1"/>
    <col min="40" max="44" width="1.625" style="40" customWidth="1"/>
    <col min="45" max="45" width="3.25" style="40" customWidth="1"/>
    <col min="46" max="47" width="1.625" style="40" customWidth="1"/>
    <col min="48" max="48" width="3" style="40" customWidth="1"/>
    <col min="49" max="53" width="1.625" style="40" customWidth="1"/>
    <col min="54" max="54" width="2.75" style="40" customWidth="1"/>
    <col min="55" max="55" width="2" style="40" customWidth="1"/>
    <col min="56" max="62" width="1.625" style="40" customWidth="1"/>
    <col min="63" max="63" width="2.125" style="40" customWidth="1"/>
    <col min="64" max="66" width="1.625" style="40" customWidth="1"/>
    <col min="67" max="69" width="1.25" style="40" customWidth="1"/>
    <col min="70" max="78" width="1.625" style="40" customWidth="1"/>
    <col min="79" max="82" width="1" style="40" customWidth="1"/>
    <col min="83" max="93" width="1.625" style="40" customWidth="1"/>
    <col min="94" max="94" width="1.875" style="40" customWidth="1"/>
    <col min="95" max="105" width="1.625" style="40" customWidth="1"/>
    <col min="106" max="107" width="1.875" style="40" customWidth="1"/>
    <col min="108" max="123" width="1.625" style="40" customWidth="1"/>
    <col min="124" max="16384" width="9" style="40"/>
  </cols>
  <sheetData>
    <row r="1" spans="1:124" ht="12.75" customHeight="1" x14ac:dyDescent="0.1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5"/>
      <c r="AT1" s="4"/>
      <c r="AU1" s="4"/>
      <c r="AV1" s="4"/>
      <c r="AW1" s="4"/>
      <c r="AX1" s="4"/>
      <c r="AY1" s="4"/>
      <c r="AZ1" s="4" t="s">
        <v>91</v>
      </c>
      <c r="BA1" s="5"/>
      <c r="BB1" s="5"/>
      <c r="BC1" s="5"/>
      <c r="BD1" s="5"/>
      <c r="BE1" s="5"/>
      <c r="BF1" s="5"/>
      <c r="BG1" s="5"/>
      <c r="BH1" s="5"/>
      <c r="BI1" s="4"/>
      <c r="BJ1" s="4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  <c r="DD1" s="167"/>
      <c r="DE1" s="167"/>
      <c r="DF1" s="167"/>
      <c r="DG1" s="167"/>
      <c r="DH1" s="167"/>
      <c r="DI1" s="168" t="s">
        <v>91</v>
      </c>
      <c r="DJ1" s="167"/>
      <c r="DK1" s="167"/>
      <c r="DL1" s="167"/>
      <c r="DM1" s="167"/>
      <c r="DN1" s="167"/>
      <c r="DO1" s="167"/>
      <c r="DP1" s="167"/>
      <c r="DQ1" s="167"/>
      <c r="DR1" s="167"/>
      <c r="DS1" s="167"/>
    </row>
    <row r="2" spans="1:124" ht="24" customHeight="1" x14ac:dyDescent="0.15">
      <c r="A2" s="519" t="s">
        <v>76</v>
      </c>
      <c r="B2" s="520"/>
      <c r="C2" s="520"/>
      <c r="D2" s="520"/>
      <c r="E2" s="520"/>
      <c r="F2" s="520"/>
      <c r="G2" s="520"/>
      <c r="H2" s="520"/>
      <c r="I2" s="520"/>
      <c r="J2" s="520"/>
      <c r="K2" s="520"/>
      <c r="L2" s="520"/>
      <c r="M2" s="520"/>
      <c r="N2" s="520"/>
      <c r="O2" s="520"/>
      <c r="P2" s="520"/>
      <c r="Q2" s="520"/>
      <c r="R2" s="520"/>
      <c r="S2" s="520"/>
      <c r="T2" s="520"/>
      <c r="U2" s="520"/>
      <c r="V2" s="520"/>
      <c r="W2" s="520"/>
      <c r="X2" s="520"/>
      <c r="Y2" s="520"/>
      <c r="Z2" s="520"/>
      <c r="AA2" s="520"/>
      <c r="AB2" s="520"/>
      <c r="AC2" s="520"/>
      <c r="AD2" s="520"/>
      <c r="AE2" s="520"/>
      <c r="AF2" s="520"/>
      <c r="AG2" s="520"/>
      <c r="AH2" s="520"/>
      <c r="AI2" s="520"/>
      <c r="AJ2" s="520"/>
      <c r="AK2" s="520"/>
      <c r="AL2" s="520"/>
      <c r="AM2" s="520"/>
      <c r="AN2" s="520"/>
      <c r="AO2" s="520"/>
      <c r="AP2" s="520"/>
      <c r="AQ2" s="520"/>
      <c r="AR2" s="520"/>
      <c r="AS2" s="521"/>
      <c r="AT2" s="522"/>
      <c r="AU2" s="530"/>
      <c r="AV2" s="531"/>
      <c r="AW2" s="531"/>
      <c r="AX2" s="531"/>
      <c r="AY2" s="531"/>
      <c r="AZ2" s="531"/>
      <c r="BA2" s="531"/>
      <c r="BB2" s="504" t="s">
        <v>79</v>
      </c>
      <c r="BC2" s="505"/>
      <c r="BD2" s="505"/>
      <c r="BE2" s="505"/>
      <c r="BF2" s="505"/>
      <c r="BG2" s="505"/>
      <c r="BH2" s="505"/>
      <c r="BI2" s="505"/>
      <c r="BJ2" s="506"/>
      <c r="BL2" s="385" t="s">
        <v>76</v>
      </c>
      <c r="BM2" s="386"/>
      <c r="BN2" s="386"/>
      <c r="BO2" s="386"/>
      <c r="BP2" s="386"/>
      <c r="BQ2" s="386"/>
      <c r="BR2" s="386"/>
      <c r="BS2" s="386"/>
      <c r="BT2" s="386"/>
      <c r="BU2" s="386"/>
      <c r="BV2" s="386"/>
      <c r="BW2" s="386"/>
      <c r="BX2" s="386"/>
      <c r="BY2" s="386"/>
      <c r="BZ2" s="386"/>
      <c r="CA2" s="386"/>
      <c r="CB2" s="386"/>
      <c r="CC2" s="386"/>
      <c r="CD2" s="386"/>
      <c r="CE2" s="386"/>
      <c r="CF2" s="386"/>
      <c r="CG2" s="386"/>
      <c r="CH2" s="386"/>
      <c r="CI2" s="386"/>
      <c r="CJ2" s="386"/>
      <c r="CK2" s="386"/>
      <c r="CL2" s="386"/>
      <c r="CM2" s="386"/>
      <c r="CN2" s="386"/>
      <c r="CO2" s="386"/>
      <c r="CP2" s="386"/>
      <c r="CQ2" s="386"/>
      <c r="CR2" s="386"/>
      <c r="CS2" s="386"/>
      <c r="CT2" s="386"/>
      <c r="CU2" s="386"/>
      <c r="CV2" s="386"/>
      <c r="CW2" s="386"/>
      <c r="CX2" s="386"/>
      <c r="CY2" s="386"/>
      <c r="CZ2" s="386"/>
      <c r="DA2" s="386"/>
      <c r="DB2" s="387"/>
      <c r="DC2" s="388"/>
      <c r="DD2" s="389"/>
      <c r="DE2" s="390"/>
      <c r="DF2" s="390"/>
      <c r="DG2" s="390"/>
      <c r="DH2" s="390"/>
      <c r="DI2" s="390"/>
      <c r="DJ2" s="390"/>
      <c r="DK2" s="391" t="s">
        <v>79</v>
      </c>
      <c r="DL2" s="392"/>
      <c r="DM2" s="392"/>
      <c r="DN2" s="392"/>
      <c r="DO2" s="392"/>
      <c r="DP2" s="392"/>
      <c r="DQ2" s="392"/>
      <c r="DR2" s="392"/>
      <c r="DS2" s="393"/>
      <c r="DT2" s="4"/>
    </row>
    <row r="3" spans="1:124" ht="24" customHeight="1" x14ac:dyDescent="0.15">
      <c r="A3" s="516" t="s">
        <v>46</v>
      </c>
      <c r="B3" s="517"/>
      <c r="C3" s="517"/>
      <c r="D3" s="517"/>
      <c r="E3" s="517"/>
      <c r="F3" s="517"/>
      <c r="G3" s="517"/>
      <c r="H3" s="517"/>
      <c r="I3" s="517"/>
      <c r="J3" s="517"/>
      <c r="K3" s="518"/>
      <c r="L3" s="523"/>
      <c r="M3" s="524"/>
      <c r="N3" s="524"/>
      <c r="O3" s="524"/>
      <c r="P3" s="524"/>
      <c r="Q3" s="524"/>
      <c r="R3" s="524"/>
      <c r="S3" s="524"/>
      <c r="T3" s="524"/>
      <c r="U3" s="524"/>
      <c r="V3" s="524"/>
      <c r="W3" s="524"/>
      <c r="X3" s="524"/>
      <c r="Y3" s="524"/>
      <c r="Z3" s="524"/>
      <c r="AA3" s="524"/>
      <c r="AB3" s="524"/>
      <c r="AC3" s="524"/>
      <c r="AD3" s="524"/>
      <c r="AE3" s="524"/>
      <c r="AF3" s="524"/>
      <c r="AG3" s="524"/>
      <c r="AH3" s="524"/>
      <c r="AI3" s="524"/>
      <c r="AJ3" s="524"/>
      <c r="AK3" s="524"/>
      <c r="AL3" s="524"/>
      <c r="AM3" s="524"/>
      <c r="AN3" s="524"/>
      <c r="AO3" s="524"/>
      <c r="AP3" s="524"/>
      <c r="AQ3" s="524"/>
      <c r="AR3" s="524"/>
      <c r="AS3" s="525"/>
      <c r="AT3" s="526"/>
      <c r="AU3" s="527" t="s">
        <v>133</v>
      </c>
      <c r="AV3" s="528"/>
      <c r="AW3" s="528"/>
      <c r="AX3" s="528"/>
      <c r="AY3" s="528"/>
      <c r="AZ3" s="528"/>
      <c r="BA3" s="528"/>
      <c r="BB3" s="528"/>
      <c r="BC3" s="528"/>
      <c r="BD3" s="528"/>
      <c r="BE3" s="528"/>
      <c r="BF3" s="528"/>
      <c r="BG3" s="528"/>
      <c r="BH3" s="528"/>
      <c r="BI3" s="528"/>
      <c r="BJ3" s="529"/>
      <c r="BL3" s="379" t="s">
        <v>46</v>
      </c>
      <c r="BM3" s="380"/>
      <c r="BN3" s="380"/>
      <c r="BO3" s="380"/>
      <c r="BP3" s="380"/>
      <c r="BQ3" s="380"/>
      <c r="BR3" s="380"/>
      <c r="BS3" s="380"/>
      <c r="BT3" s="380"/>
      <c r="BU3" s="380"/>
      <c r="BV3" s="381"/>
      <c r="BW3" s="353"/>
      <c r="BX3" s="354"/>
      <c r="BY3" s="354"/>
      <c r="BZ3" s="354"/>
      <c r="CA3" s="354"/>
      <c r="CB3" s="354"/>
      <c r="CC3" s="354"/>
      <c r="CD3" s="354"/>
      <c r="CE3" s="354"/>
      <c r="CF3" s="354"/>
      <c r="CG3" s="354"/>
      <c r="CH3" s="354"/>
      <c r="CI3" s="354"/>
      <c r="CJ3" s="354"/>
      <c r="CK3" s="354"/>
      <c r="CL3" s="354"/>
      <c r="CM3" s="354"/>
      <c r="CN3" s="354"/>
      <c r="CO3" s="354"/>
      <c r="CP3" s="354"/>
      <c r="CQ3" s="354"/>
      <c r="CR3" s="354"/>
      <c r="CS3" s="354"/>
      <c r="CT3" s="354"/>
      <c r="CU3" s="354"/>
      <c r="CV3" s="354"/>
      <c r="CW3" s="354"/>
      <c r="CX3" s="354"/>
      <c r="CY3" s="354"/>
      <c r="CZ3" s="354"/>
      <c r="DA3" s="354"/>
      <c r="DB3" s="394"/>
      <c r="DC3" s="395"/>
      <c r="DD3" s="396" t="s">
        <v>134</v>
      </c>
      <c r="DE3" s="397"/>
      <c r="DF3" s="397"/>
      <c r="DG3" s="397"/>
      <c r="DH3" s="397"/>
      <c r="DI3" s="397"/>
      <c r="DJ3" s="397"/>
      <c r="DK3" s="397"/>
      <c r="DL3" s="397"/>
      <c r="DM3" s="397"/>
      <c r="DN3" s="397"/>
      <c r="DO3" s="397"/>
      <c r="DP3" s="397"/>
      <c r="DQ3" s="397"/>
      <c r="DR3" s="397"/>
      <c r="DS3" s="398"/>
      <c r="DT3" s="4"/>
    </row>
    <row r="4" spans="1:124" ht="22.5" customHeight="1" x14ac:dyDescent="0.15">
      <c r="A4" s="507" t="s">
        <v>45</v>
      </c>
      <c r="B4" s="508"/>
      <c r="C4" s="508"/>
      <c r="D4" s="508"/>
      <c r="E4" s="508"/>
      <c r="F4" s="508"/>
      <c r="G4" s="508"/>
      <c r="H4" s="508"/>
      <c r="I4" s="508"/>
      <c r="J4" s="508"/>
      <c r="K4" s="509"/>
      <c r="L4" s="715"/>
      <c r="M4" s="716"/>
      <c r="N4" s="716"/>
      <c r="O4" s="716"/>
      <c r="P4" s="716"/>
      <c r="Q4" s="716"/>
      <c r="R4" s="716"/>
      <c r="S4" s="716"/>
      <c r="T4" s="716"/>
      <c r="U4" s="716"/>
      <c r="V4" s="716"/>
      <c r="W4" s="716"/>
      <c r="X4" s="716"/>
      <c r="Y4" s="716"/>
      <c r="Z4" s="716"/>
      <c r="AA4" s="716"/>
      <c r="AB4" s="717"/>
      <c r="AC4" s="540" t="s">
        <v>56</v>
      </c>
      <c r="AD4" s="541"/>
      <c r="AE4" s="542"/>
      <c r="AF4" s="183"/>
      <c r="AG4" s="532" t="s">
        <v>78</v>
      </c>
      <c r="AH4" s="532"/>
      <c r="AI4" s="532"/>
      <c r="AJ4" s="532"/>
      <c r="AK4" s="532"/>
      <c r="AL4" s="532"/>
      <c r="AM4" s="532"/>
      <c r="AN4" s="532"/>
      <c r="AO4" s="532"/>
      <c r="AP4" s="532"/>
      <c r="AQ4" s="532"/>
      <c r="AR4" s="532"/>
      <c r="AS4" s="532"/>
      <c r="AT4" s="184"/>
      <c r="AU4" s="537">
        <f>AU43</f>
        <v>0</v>
      </c>
      <c r="AV4" s="538"/>
      <c r="AW4" s="538"/>
      <c r="AX4" s="538"/>
      <c r="AY4" s="538"/>
      <c r="AZ4" s="538"/>
      <c r="BA4" s="538"/>
      <c r="BB4" s="538"/>
      <c r="BC4" s="538"/>
      <c r="BD4" s="538"/>
      <c r="BE4" s="538"/>
      <c r="BF4" s="538"/>
      <c r="BG4" s="538"/>
      <c r="BH4" s="538"/>
      <c r="BI4" s="538"/>
      <c r="BJ4" s="539"/>
      <c r="BK4" s="179"/>
      <c r="BL4" s="382" t="s">
        <v>45</v>
      </c>
      <c r="BM4" s="383"/>
      <c r="BN4" s="383"/>
      <c r="BO4" s="383"/>
      <c r="BP4" s="383"/>
      <c r="BQ4" s="383"/>
      <c r="BR4" s="383"/>
      <c r="BS4" s="383"/>
      <c r="BT4" s="383"/>
      <c r="BU4" s="383"/>
      <c r="BV4" s="384"/>
      <c r="BW4" s="343"/>
      <c r="BX4" s="344"/>
      <c r="BY4" s="344"/>
      <c r="BZ4" s="344"/>
      <c r="CA4" s="344"/>
      <c r="CB4" s="344"/>
      <c r="CC4" s="344"/>
      <c r="CD4" s="344"/>
      <c r="CE4" s="344"/>
      <c r="CF4" s="344"/>
      <c r="CG4" s="344"/>
      <c r="CH4" s="344"/>
      <c r="CI4" s="344"/>
      <c r="CJ4" s="344"/>
      <c r="CK4" s="344"/>
      <c r="CL4" s="344"/>
      <c r="CM4" s="369"/>
      <c r="CN4" s="146" t="s">
        <v>56</v>
      </c>
      <c r="CO4" s="147"/>
      <c r="CP4" s="148"/>
      <c r="CQ4" s="399" t="s">
        <v>78</v>
      </c>
      <c r="CR4" s="400"/>
      <c r="CS4" s="400"/>
      <c r="CT4" s="400"/>
      <c r="CU4" s="400"/>
      <c r="CV4" s="400"/>
      <c r="CW4" s="400"/>
      <c r="CX4" s="400"/>
      <c r="CY4" s="400"/>
      <c r="CZ4" s="400"/>
      <c r="DA4" s="400"/>
      <c r="DB4" s="400"/>
      <c r="DC4" s="149"/>
      <c r="DD4" s="401"/>
      <c r="DE4" s="402"/>
      <c r="DF4" s="402"/>
      <c r="DG4" s="402"/>
      <c r="DH4" s="402"/>
      <c r="DI4" s="402"/>
      <c r="DJ4" s="402"/>
      <c r="DK4" s="402"/>
      <c r="DL4" s="402"/>
      <c r="DM4" s="402"/>
      <c r="DN4" s="402"/>
      <c r="DO4" s="402"/>
      <c r="DP4" s="402"/>
      <c r="DQ4" s="402"/>
      <c r="DR4" s="402"/>
      <c r="DS4" s="403"/>
      <c r="DT4" s="4"/>
    </row>
    <row r="5" spans="1:124" ht="22.5" customHeight="1" x14ac:dyDescent="0.15">
      <c r="A5" s="510" t="s">
        <v>55</v>
      </c>
      <c r="B5" s="511"/>
      <c r="C5" s="511"/>
      <c r="D5" s="511"/>
      <c r="E5" s="511"/>
      <c r="F5" s="511"/>
      <c r="G5" s="511"/>
      <c r="H5" s="511"/>
      <c r="I5" s="511"/>
      <c r="J5" s="511"/>
      <c r="K5" s="512"/>
      <c r="L5" s="513"/>
      <c r="M5" s="514"/>
      <c r="N5" s="514"/>
      <c r="O5" s="514"/>
      <c r="P5" s="514"/>
      <c r="Q5" s="514"/>
      <c r="R5" s="514"/>
      <c r="S5" s="514"/>
      <c r="T5" s="514"/>
      <c r="U5" s="514"/>
      <c r="V5" s="514"/>
      <c r="W5" s="514"/>
      <c r="X5" s="514"/>
      <c r="Y5" s="514"/>
      <c r="Z5" s="514"/>
      <c r="AA5" s="514"/>
      <c r="AB5" s="515"/>
      <c r="AC5" s="543" t="s">
        <v>57</v>
      </c>
      <c r="AD5" s="544"/>
      <c r="AE5" s="324"/>
      <c r="AF5" s="185"/>
      <c r="AG5" s="533" t="s">
        <v>127</v>
      </c>
      <c r="AH5" s="533"/>
      <c r="AI5" s="533"/>
      <c r="AJ5" s="533"/>
      <c r="AK5" s="533"/>
      <c r="AL5" s="533"/>
      <c r="AM5" s="533"/>
      <c r="AN5" s="533"/>
      <c r="AO5" s="533"/>
      <c r="AP5" s="533"/>
      <c r="AQ5" s="533"/>
      <c r="AR5" s="533"/>
      <c r="AS5" s="533"/>
      <c r="AT5" s="186"/>
      <c r="AU5" s="534"/>
      <c r="AV5" s="535"/>
      <c r="AW5" s="535"/>
      <c r="AX5" s="535"/>
      <c r="AY5" s="535"/>
      <c r="AZ5" s="535"/>
      <c r="BA5" s="535"/>
      <c r="BB5" s="535"/>
      <c r="BC5" s="535"/>
      <c r="BD5" s="535"/>
      <c r="BE5" s="535"/>
      <c r="BF5" s="535"/>
      <c r="BG5" s="535"/>
      <c r="BH5" s="535"/>
      <c r="BI5" s="535"/>
      <c r="BJ5" s="536"/>
      <c r="BL5" s="340" t="s">
        <v>55</v>
      </c>
      <c r="BM5" s="341"/>
      <c r="BN5" s="341"/>
      <c r="BO5" s="341"/>
      <c r="BP5" s="341"/>
      <c r="BQ5" s="341"/>
      <c r="BR5" s="341"/>
      <c r="BS5" s="341"/>
      <c r="BT5" s="341"/>
      <c r="BU5" s="341"/>
      <c r="BV5" s="342"/>
      <c r="BW5" s="343"/>
      <c r="BX5" s="344"/>
      <c r="BY5" s="344"/>
      <c r="BZ5" s="344"/>
      <c r="CA5" s="344"/>
      <c r="CB5" s="344"/>
      <c r="CC5" s="344"/>
      <c r="CD5" s="344"/>
      <c r="CE5" s="344"/>
      <c r="CF5" s="344"/>
      <c r="CG5" s="344"/>
      <c r="CH5" s="344"/>
      <c r="CI5" s="344"/>
      <c r="CJ5" s="344"/>
      <c r="CK5" s="344"/>
      <c r="CL5" s="344"/>
      <c r="CM5" s="369"/>
      <c r="CN5" s="150" t="s">
        <v>57</v>
      </c>
      <c r="CO5" s="151"/>
      <c r="CP5" s="152"/>
      <c r="CQ5" s="373" t="s">
        <v>127</v>
      </c>
      <c r="CR5" s="373"/>
      <c r="CS5" s="373"/>
      <c r="CT5" s="373"/>
      <c r="CU5" s="373"/>
      <c r="CV5" s="373"/>
      <c r="CW5" s="373"/>
      <c r="CX5" s="373"/>
      <c r="CY5" s="373"/>
      <c r="CZ5" s="373"/>
      <c r="DA5" s="373"/>
      <c r="DB5" s="373"/>
      <c r="DC5" s="153"/>
      <c r="DD5" s="374"/>
      <c r="DE5" s="375"/>
      <c r="DF5" s="375"/>
      <c r="DG5" s="375"/>
      <c r="DH5" s="375"/>
      <c r="DI5" s="375"/>
      <c r="DJ5" s="375"/>
      <c r="DK5" s="375"/>
      <c r="DL5" s="375"/>
      <c r="DM5" s="375"/>
      <c r="DN5" s="375"/>
      <c r="DO5" s="375"/>
      <c r="DP5" s="375"/>
      <c r="DQ5" s="375"/>
      <c r="DR5" s="375"/>
      <c r="DS5" s="376"/>
      <c r="DT5" s="4"/>
    </row>
    <row r="6" spans="1:124" ht="22.5" customHeight="1" thickBot="1" x14ac:dyDescent="0.2">
      <c r="A6" s="510" t="s">
        <v>20</v>
      </c>
      <c r="B6" s="511"/>
      <c r="C6" s="511"/>
      <c r="D6" s="511"/>
      <c r="E6" s="511"/>
      <c r="F6" s="511"/>
      <c r="G6" s="511"/>
      <c r="H6" s="511"/>
      <c r="I6" s="511"/>
      <c r="J6" s="511"/>
      <c r="K6" s="512"/>
      <c r="L6" s="560"/>
      <c r="M6" s="561"/>
      <c r="N6" s="561"/>
      <c r="O6" s="561"/>
      <c r="P6" s="561"/>
      <c r="Q6" s="561"/>
      <c r="R6" s="561"/>
      <c r="S6" s="561"/>
      <c r="T6" s="561"/>
      <c r="U6" s="561"/>
      <c r="V6" s="561"/>
      <c r="W6" s="561"/>
      <c r="X6" s="561"/>
      <c r="Y6" s="561"/>
      <c r="Z6" s="561"/>
      <c r="AA6" s="561"/>
      <c r="AB6" s="562"/>
      <c r="AC6" s="581" t="s">
        <v>58</v>
      </c>
      <c r="AD6" s="582"/>
      <c r="AE6" s="583"/>
      <c r="AF6" s="187"/>
      <c r="AG6" s="246" t="s">
        <v>135</v>
      </c>
      <c r="AH6" s="246"/>
      <c r="AI6" s="246"/>
      <c r="AJ6" s="246"/>
      <c r="AK6" s="246"/>
      <c r="AL6" s="246"/>
      <c r="AM6" s="246"/>
      <c r="AN6" s="246"/>
      <c r="AO6" s="246"/>
      <c r="AP6" s="246"/>
      <c r="AQ6" s="246"/>
      <c r="AR6" s="246"/>
      <c r="AS6" s="246"/>
      <c r="AT6" s="188"/>
      <c r="AU6" s="250">
        <f>AU4-AU5</f>
        <v>0</v>
      </c>
      <c r="AV6" s="251"/>
      <c r="AW6" s="251"/>
      <c r="AX6" s="251"/>
      <c r="AY6" s="251"/>
      <c r="AZ6" s="251"/>
      <c r="BA6" s="251"/>
      <c r="BB6" s="251"/>
      <c r="BC6" s="251"/>
      <c r="BD6" s="251"/>
      <c r="BE6" s="251"/>
      <c r="BF6" s="251"/>
      <c r="BG6" s="251"/>
      <c r="BH6" s="251"/>
      <c r="BI6" s="251"/>
      <c r="BJ6" s="252"/>
      <c r="BK6" s="179"/>
      <c r="BL6" s="340" t="s">
        <v>20</v>
      </c>
      <c r="BM6" s="341"/>
      <c r="BN6" s="341"/>
      <c r="BO6" s="341"/>
      <c r="BP6" s="341"/>
      <c r="BQ6" s="341"/>
      <c r="BR6" s="341"/>
      <c r="BS6" s="341"/>
      <c r="BT6" s="341"/>
      <c r="BU6" s="341"/>
      <c r="BV6" s="342"/>
      <c r="BW6" s="343"/>
      <c r="BX6" s="344"/>
      <c r="BY6" s="344"/>
      <c r="BZ6" s="344"/>
      <c r="CA6" s="344"/>
      <c r="CB6" s="344"/>
      <c r="CC6" s="344"/>
      <c r="CD6" s="344"/>
      <c r="CE6" s="344"/>
      <c r="CF6" s="344"/>
      <c r="CG6" s="344"/>
      <c r="CH6" s="344"/>
      <c r="CI6" s="344"/>
      <c r="CJ6" s="344"/>
      <c r="CK6" s="344"/>
      <c r="CL6" s="344"/>
      <c r="CM6" s="369"/>
      <c r="CN6" s="154" t="s">
        <v>58</v>
      </c>
      <c r="CO6" s="155"/>
      <c r="CP6" s="156"/>
      <c r="CQ6" s="377" t="s">
        <v>61</v>
      </c>
      <c r="CR6" s="378"/>
      <c r="CS6" s="378"/>
      <c r="CT6" s="378"/>
      <c r="CU6" s="378"/>
      <c r="CV6" s="378"/>
      <c r="CW6" s="378"/>
      <c r="CX6" s="378"/>
      <c r="CY6" s="378"/>
      <c r="CZ6" s="378"/>
      <c r="DA6" s="378"/>
      <c r="DB6" s="378"/>
      <c r="DC6" s="157"/>
      <c r="DD6" s="221"/>
      <c r="DE6" s="222"/>
      <c r="DF6" s="222"/>
      <c r="DG6" s="222"/>
      <c r="DH6" s="222"/>
      <c r="DI6" s="222"/>
      <c r="DJ6" s="222"/>
      <c r="DK6" s="222"/>
      <c r="DL6" s="222"/>
      <c r="DM6" s="222"/>
      <c r="DN6" s="222"/>
      <c r="DO6" s="222"/>
      <c r="DP6" s="222"/>
      <c r="DQ6" s="222"/>
      <c r="DR6" s="222"/>
      <c r="DS6" s="223"/>
      <c r="DT6" s="4"/>
    </row>
    <row r="7" spans="1:124" ht="22.5" customHeight="1" x14ac:dyDescent="0.15">
      <c r="A7" s="510" t="s">
        <v>44</v>
      </c>
      <c r="B7" s="511"/>
      <c r="C7" s="511"/>
      <c r="D7" s="511"/>
      <c r="E7" s="511"/>
      <c r="F7" s="511"/>
      <c r="G7" s="511"/>
      <c r="H7" s="511"/>
      <c r="I7" s="511"/>
      <c r="J7" s="511"/>
      <c r="K7" s="512"/>
      <c r="L7" s="513"/>
      <c r="M7" s="514"/>
      <c r="N7" s="514"/>
      <c r="O7" s="514"/>
      <c r="P7" s="514"/>
      <c r="Q7" s="514"/>
      <c r="R7" s="514"/>
      <c r="S7" s="514"/>
      <c r="T7" s="514"/>
      <c r="U7" s="514"/>
      <c r="V7" s="514"/>
      <c r="W7" s="514"/>
      <c r="X7" s="514"/>
      <c r="Y7" s="514"/>
      <c r="Z7" s="514"/>
      <c r="AA7" s="514"/>
      <c r="AB7" s="563"/>
      <c r="AC7" s="345" t="s">
        <v>87</v>
      </c>
      <c r="AD7" s="564"/>
      <c r="AE7" s="346"/>
      <c r="AF7" s="477"/>
      <c r="AG7" s="247" t="s">
        <v>89</v>
      </c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17"/>
      <c r="AU7" s="206" t="str">
        <f>IF(L8="","",AU6*AO10)</f>
        <v/>
      </c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8"/>
      <c r="BL7" s="340" t="s">
        <v>44</v>
      </c>
      <c r="BM7" s="341"/>
      <c r="BN7" s="341"/>
      <c r="BO7" s="341"/>
      <c r="BP7" s="341"/>
      <c r="BQ7" s="341"/>
      <c r="BR7" s="341"/>
      <c r="BS7" s="341"/>
      <c r="BT7" s="341"/>
      <c r="BU7" s="341"/>
      <c r="BV7" s="342"/>
      <c r="BW7" s="343"/>
      <c r="BX7" s="344"/>
      <c r="BY7" s="344"/>
      <c r="BZ7" s="344"/>
      <c r="CA7" s="344"/>
      <c r="CB7" s="344"/>
      <c r="CC7" s="344"/>
      <c r="CD7" s="344"/>
      <c r="CE7" s="344"/>
      <c r="CF7" s="344"/>
      <c r="CG7" s="344"/>
      <c r="CH7" s="344"/>
      <c r="CI7" s="344"/>
      <c r="CJ7" s="344"/>
      <c r="CK7" s="344"/>
      <c r="CL7" s="344"/>
      <c r="CM7" s="344"/>
      <c r="CN7" s="345" t="s">
        <v>87</v>
      </c>
      <c r="CO7" s="346"/>
      <c r="CP7" s="224"/>
      <c r="CQ7" s="226" t="s">
        <v>89</v>
      </c>
      <c r="CR7" s="227"/>
      <c r="CS7" s="227"/>
      <c r="CT7" s="227"/>
      <c r="CU7" s="227"/>
      <c r="CV7" s="227"/>
      <c r="CW7" s="227"/>
      <c r="CX7" s="227"/>
      <c r="CY7" s="227"/>
      <c r="CZ7" s="227"/>
      <c r="DA7" s="227"/>
      <c r="DB7" s="227"/>
      <c r="DC7" s="229"/>
      <c r="DD7" s="231"/>
      <c r="DE7" s="232"/>
      <c r="DF7" s="232"/>
      <c r="DG7" s="232"/>
      <c r="DH7" s="232"/>
      <c r="DI7" s="232"/>
      <c r="DJ7" s="232"/>
      <c r="DK7" s="232"/>
      <c r="DL7" s="232"/>
      <c r="DM7" s="232"/>
      <c r="DN7" s="232"/>
      <c r="DO7" s="232"/>
      <c r="DP7" s="232"/>
      <c r="DQ7" s="232"/>
      <c r="DR7" s="232"/>
      <c r="DS7" s="233"/>
      <c r="DT7" s="4"/>
    </row>
    <row r="8" spans="1:124" ht="22.5" customHeight="1" x14ac:dyDescent="0.15">
      <c r="A8" s="510" t="s">
        <v>43</v>
      </c>
      <c r="B8" s="511"/>
      <c r="C8" s="511"/>
      <c r="D8" s="511"/>
      <c r="E8" s="511"/>
      <c r="F8" s="511"/>
      <c r="G8" s="511"/>
      <c r="H8" s="511"/>
      <c r="I8" s="511"/>
      <c r="J8" s="511"/>
      <c r="K8" s="512"/>
      <c r="L8" s="560"/>
      <c r="M8" s="561"/>
      <c r="N8" s="561"/>
      <c r="O8" s="561"/>
      <c r="P8" s="561"/>
      <c r="Q8" s="561"/>
      <c r="R8" s="561"/>
      <c r="S8" s="561"/>
      <c r="T8" s="561"/>
      <c r="U8" s="561"/>
      <c r="V8" s="561"/>
      <c r="W8" s="561"/>
      <c r="X8" s="561"/>
      <c r="Y8" s="561"/>
      <c r="Z8" s="561"/>
      <c r="AA8" s="561"/>
      <c r="AB8" s="561"/>
      <c r="AC8" s="347"/>
      <c r="AD8" s="565"/>
      <c r="AE8" s="348"/>
      <c r="AF8" s="47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18"/>
      <c r="AU8" s="209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1"/>
      <c r="BL8" s="340" t="s">
        <v>43</v>
      </c>
      <c r="BM8" s="341"/>
      <c r="BN8" s="341"/>
      <c r="BO8" s="341"/>
      <c r="BP8" s="341"/>
      <c r="BQ8" s="341"/>
      <c r="BR8" s="341"/>
      <c r="BS8" s="341"/>
      <c r="BT8" s="341"/>
      <c r="BU8" s="341"/>
      <c r="BV8" s="342"/>
      <c r="BW8" s="351"/>
      <c r="BX8" s="352"/>
      <c r="BY8" s="352"/>
      <c r="BZ8" s="352"/>
      <c r="CA8" s="352"/>
      <c r="CB8" s="352"/>
      <c r="CC8" s="352"/>
      <c r="CD8" s="352"/>
      <c r="CE8" s="352"/>
      <c r="CF8" s="352"/>
      <c r="CG8" s="352"/>
      <c r="CH8" s="352"/>
      <c r="CI8" s="352"/>
      <c r="CJ8" s="352"/>
      <c r="CK8" s="352"/>
      <c r="CL8" s="352"/>
      <c r="CM8" s="352"/>
      <c r="CN8" s="347"/>
      <c r="CO8" s="348"/>
      <c r="CP8" s="225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30"/>
      <c r="DD8" s="234"/>
      <c r="DE8" s="235"/>
      <c r="DF8" s="235"/>
      <c r="DG8" s="235"/>
      <c r="DH8" s="235"/>
      <c r="DI8" s="235"/>
      <c r="DJ8" s="235"/>
      <c r="DK8" s="235"/>
      <c r="DL8" s="235"/>
      <c r="DM8" s="235"/>
      <c r="DN8" s="235"/>
      <c r="DO8" s="235"/>
      <c r="DP8" s="235"/>
      <c r="DQ8" s="235"/>
      <c r="DR8" s="235"/>
      <c r="DS8" s="236"/>
      <c r="DT8" s="4"/>
    </row>
    <row r="9" spans="1:124" ht="22.5" customHeight="1" x14ac:dyDescent="0.15">
      <c r="A9" s="510" t="s">
        <v>41</v>
      </c>
      <c r="B9" s="511"/>
      <c r="C9" s="511"/>
      <c r="D9" s="511"/>
      <c r="E9" s="511"/>
      <c r="F9" s="511"/>
      <c r="G9" s="511"/>
      <c r="H9" s="511"/>
      <c r="I9" s="511"/>
      <c r="J9" s="511"/>
      <c r="K9" s="512"/>
      <c r="L9" s="560"/>
      <c r="M9" s="561"/>
      <c r="N9" s="561"/>
      <c r="O9" s="561"/>
      <c r="P9" s="561"/>
      <c r="Q9" s="561"/>
      <c r="R9" s="561"/>
      <c r="S9" s="561"/>
      <c r="T9" s="561"/>
      <c r="U9" s="561"/>
      <c r="V9" s="561"/>
      <c r="W9" s="561"/>
      <c r="X9" s="561"/>
      <c r="Y9" s="561"/>
      <c r="Z9" s="561"/>
      <c r="AA9" s="561"/>
      <c r="AB9" s="561"/>
      <c r="AC9" s="347"/>
      <c r="AD9" s="565"/>
      <c r="AE9" s="348"/>
      <c r="AF9" s="47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18"/>
      <c r="AU9" s="209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1"/>
      <c r="BL9" s="340" t="s">
        <v>41</v>
      </c>
      <c r="BM9" s="341"/>
      <c r="BN9" s="341"/>
      <c r="BO9" s="341"/>
      <c r="BP9" s="341"/>
      <c r="BQ9" s="341"/>
      <c r="BR9" s="341"/>
      <c r="BS9" s="341"/>
      <c r="BT9" s="341"/>
      <c r="BU9" s="341"/>
      <c r="BV9" s="342"/>
      <c r="BW9" s="353"/>
      <c r="BX9" s="354"/>
      <c r="BY9" s="354"/>
      <c r="BZ9" s="354"/>
      <c r="CA9" s="354"/>
      <c r="CB9" s="354"/>
      <c r="CC9" s="354"/>
      <c r="CD9" s="354"/>
      <c r="CE9" s="354"/>
      <c r="CF9" s="354"/>
      <c r="CG9" s="354"/>
      <c r="CH9" s="354"/>
      <c r="CI9" s="354"/>
      <c r="CJ9" s="354"/>
      <c r="CK9" s="354"/>
      <c r="CL9" s="354"/>
      <c r="CM9" s="355"/>
      <c r="CN9" s="347"/>
      <c r="CO9" s="348"/>
      <c r="CP9" s="225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30"/>
      <c r="DD9" s="234"/>
      <c r="DE9" s="235"/>
      <c r="DF9" s="235"/>
      <c r="DG9" s="235"/>
      <c r="DH9" s="235"/>
      <c r="DI9" s="235"/>
      <c r="DJ9" s="235"/>
      <c r="DK9" s="235"/>
      <c r="DL9" s="235"/>
      <c r="DM9" s="235"/>
      <c r="DN9" s="235"/>
      <c r="DO9" s="235"/>
      <c r="DP9" s="235"/>
      <c r="DQ9" s="235"/>
      <c r="DR9" s="235"/>
      <c r="DS9" s="236"/>
      <c r="DT9" s="4"/>
    </row>
    <row r="10" spans="1:124" ht="22.5" customHeight="1" thickBot="1" x14ac:dyDescent="0.2">
      <c r="A10" s="510" t="s">
        <v>40</v>
      </c>
      <c r="B10" s="511"/>
      <c r="C10" s="511"/>
      <c r="D10" s="511"/>
      <c r="E10" s="511"/>
      <c r="F10" s="511"/>
      <c r="G10" s="511"/>
      <c r="H10" s="511"/>
      <c r="I10" s="511"/>
      <c r="J10" s="511"/>
      <c r="K10" s="512"/>
      <c r="L10" s="573"/>
      <c r="M10" s="574"/>
      <c r="N10" s="574"/>
      <c r="O10" s="574"/>
      <c r="P10" s="574"/>
      <c r="Q10" s="574"/>
      <c r="R10" s="574"/>
      <c r="S10" s="574"/>
      <c r="T10" s="574"/>
      <c r="U10" s="574"/>
      <c r="V10" s="574"/>
      <c r="W10" s="194" t="s">
        <v>117</v>
      </c>
      <c r="X10" s="575" t="s">
        <v>119</v>
      </c>
      <c r="Y10" s="576"/>
      <c r="Z10" s="579"/>
      <c r="AA10" s="579"/>
      <c r="AB10" s="195" t="s">
        <v>125</v>
      </c>
      <c r="AC10" s="566"/>
      <c r="AD10" s="349"/>
      <c r="AE10" s="350"/>
      <c r="AF10" s="567" t="s">
        <v>88</v>
      </c>
      <c r="AG10" s="215"/>
      <c r="AH10" s="216"/>
      <c r="AI10" s="216"/>
      <c r="AJ10" s="216"/>
      <c r="AK10" s="216"/>
      <c r="AL10" s="215" t="s">
        <v>111</v>
      </c>
      <c r="AM10" s="216"/>
      <c r="AN10" s="216"/>
      <c r="AO10" s="219" t="str">
        <f>IF(L8="","",VLOOKUP(L8,D46:E52,2))</f>
        <v/>
      </c>
      <c r="AP10" s="220"/>
      <c r="AQ10" s="220"/>
      <c r="AR10" s="220"/>
      <c r="AS10" s="220"/>
      <c r="AT10" s="189"/>
      <c r="AU10" s="212"/>
      <c r="AV10" s="213"/>
      <c r="AW10" s="213"/>
      <c r="AX10" s="213"/>
      <c r="AY10" s="213"/>
      <c r="AZ10" s="213"/>
      <c r="BA10" s="213"/>
      <c r="BB10" s="213"/>
      <c r="BC10" s="213"/>
      <c r="BD10" s="213"/>
      <c r="BE10" s="213"/>
      <c r="BF10" s="213"/>
      <c r="BG10" s="213"/>
      <c r="BH10" s="213"/>
      <c r="BI10" s="213"/>
      <c r="BJ10" s="214"/>
      <c r="BL10" s="340" t="s">
        <v>40</v>
      </c>
      <c r="BM10" s="341"/>
      <c r="BN10" s="341"/>
      <c r="BO10" s="341"/>
      <c r="BP10" s="341"/>
      <c r="BQ10" s="341"/>
      <c r="BR10" s="341"/>
      <c r="BS10" s="341"/>
      <c r="BT10" s="341"/>
      <c r="BU10" s="341"/>
      <c r="BV10" s="342"/>
      <c r="BW10" s="359"/>
      <c r="BX10" s="360"/>
      <c r="BY10" s="360"/>
      <c r="BZ10" s="360"/>
      <c r="CA10" s="360"/>
      <c r="CB10" s="360"/>
      <c r="CC10" s="360"/>
      <c r="CD10" s="360"/>
      <c r="CE10" s="360"/>
      <c r="CF10" s="360"/>
      <c r="CG10" s="361"/>
      <c r="CH10" s="175" t="s">
        <v>120</v>
      </c>
      <c r="CI10" s="362" t="s">
        <v>119</v>
      </c>
      <c r="CJ10" s="363"/>
      <c r="CK10" s="245"/>
      <c r="CL10" s="245"/>
      <c r="CM10" s="176" t="s">
        <v>121</v>
      </c>
      <c r="CN10" s="349"/>
      <c r="CO10" s="350"/>
      <c r="CP10" s="244" t="s">
        <v>88</v>
      </c>
      <c r="CQ10" s="241"/>
      <c r="CR10" s="241"/>
      <c r="CS10" s="241"/>
      <c r="CT10" s="241"/>
      <c r="CU10" s="240" t="s">
        <v>111</v>
      </c>
      <c r="CV10" s="241"/>
      <c r="CW10" s="241"/>
      <c r="CX10" s="242"/>
      <c r="CY10" s="243"/>
      <c r="CZ10" s="243"/>
      <c r="DA10" s="243"/>
      <c r="DB10" s="243"/>
      <c r="DC10" s="158"/>
      <c r="DD10" s="237"/>
      <c r="DE10" s="238"/>
      <c r="DF10" s="238"/>
      <c r="DG10" s="238"/>
      <c r="DH10" s="238"/>
      <c r="DI10" s="238"/>
      <c r="DJ10" s="238"/>
      <c r="DK10" s="238"/>
      <c r="DL10" s="238"/>
      <c r="DM10" s="238"/>
      <c r="DN10" s="238"/>
      <c r="DO10" s="238"/>
      <c r="DP10" s="238"/>
      <c r="DQ10" s="238"/>
      <c r="DR10" s="238"/>
      <c r="DS10" s="239"/>
      <c r="DT10" s="4"/>
    </row>
    <row r="11" spans="1:124" ht="22.5" customHeight="1" x14ac:dyDescent="0.15">
      <c r="A11" s="510" t="s">
        <v>39</v>
      </c>
      <c r="B11" s="511"/>
      <c r="C11" s="511"/>
      <c r="D11" s="511"/>
      <c r="E11" s="511"/>
      <c r="F11" s="511"/>
      <c r="G11" s="511"/>
      <c r="H11" s="511"/>
      <c r="I11" s="511"/>
      <c r="J11" s="511"/>
      <c r="K11" s="512"/>
      <c r="L11" s="560"/>
      <c r="M11" s="561"/>
      <c r="N11" s="561"/>
      <c r="O11" s="561"/>
      <c r="P11" s="561"/>
      <c r="Q11" s="561"/>
      <c r="R11" s="561"/>
      <c r="S11" s="561"/>
      <c r="T11" s="561"/>
      <c r="U11" s="561"/>
      <c r="V11" s="561"/>
      <c r="W11" s="561"/>
      <c r="X11" s="561"/>
      <c r="Y11" s="561"/>
      <c r="Z11" s="561"/>
      <c r="AA11" s="561"/>
      <c r="AB11" s="562"/>
      <c r="AC11" s="584" t="s">
        <v>59</v>
      </c>
      <c r="AD11" s="585"/>
      <c r="AE11" s="586"/>
      <c r="AF11" s="190"/>
      <c r="AG11" s="249" t="s">
        <v>129</v>
      </c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191"/>
      <c r="AU11" s="203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5"/>
      <c r="BK11" s="79"/>
      <c r="BL11" s="340" t="s">
        <v>39</v>
      </c>
      <c r="BM11" s="341"/>
      <c r="BN11" s="341"/>
      <c r="BO11" s="341"/>
      <c r="BP11" s="341"/>
      <c r="BQ11" s="341"/>
      <c r="BR11" s="341"/>
      <c r="BS11" s="341"/>
      <c r="BT11" s="341"/>
      <c r="BU11" s="341"/>
      <c r="BV11" s="342"/>
      <c r="BW11" s="343"/>
      <c r="BX11" s="344"/>
      <c r="BY11" s="344"/>
      <c r="BZ11" s="344"/>
      <c r="CA11" s="344"/>
      <c r="CB11" s="344"/>
      <c r="CC11" s="344"/>
      <c r="CD11" s="344"/>
      <c r="CE11" s="344"/>
      <c r="CF11" s="344"/>
      <c r="CG11" s="344"/>
      <c r="CH11" s="344"/>
      <c r="CI11" s="344"/>
      <c r="CJ11" s="344"/>
      <c r="CK11" s="344"/>
      <c r="CL11" s="344"/>
      <c r="CM11" s="369"/>
      <c r="CN11" s="159" t="s">
        <v>59</v>
      </c>
      <c r="CO11" s="160"/>
      <c r="CP11" s="161"/>
      <c r="CQ11" s="364" t="s">
        <v>129</v>
      </c>
      <c r="CR11" s="365"/>
      <c r="CS11" s="365"/>
      <c r="CT11" s="365"/>
      <c r="CU11" s="365"/>
      <c r="CV11" s="365"/>
      <c r="CW11" s="365"/>
      <c r="CX11" s="365"/>
      <c r="CY11" s="365"/>
      <c r="CZ11" s="365"/>
      <c r="DA11" s="365"/>
      <c r="DB11" s="365"/>
      <c r="DC11" s="162"/>
      <c r="DD11" s="366"/>
      <c r="DE11" s="367"/>
      <c r="DF11" s="367"/>
      <c r="DG11" s="367"/>
      <c r="DH11" s="367"/>
      <c r="DI11" s="367"/>
      <c r="DJ11" s="367"/>
      <c r="DK11" s="367"/>
      <c r="DL11" s="367"/>
      <c r="DM11" s="367"/>
      <c r="DN11" s="367"/>
      <c r="DO11" s="367"/>
      <c r="DP11" s="367"/>
      <c r="DQ11" s="367"/>
      <c r="DR11" s="367"/>
      <c r="DS11" s="368"/>
      <c r="DT11" s="4"/>
    </row>
    <row r="12" spans="1:124" ht="22.5" customHeight="1" x14ac:dyDescent="0.15">
      <c r="A12" s="568" t="s">
        <v>38</v>
      </c>
      <c r="B12" s="569"/>
      <c r="C12" s="569"/>
      <c r="D12" s="569"/>
      <c r="E12" s="569"/>
      <c r="F12" s="569"/>
      <c r="G12" s="569"/>
      <c r="H12" s="569"/>
      <c r="I12" s="569"/>
      <c r="J12" s="569"/>
      <c r="K12" s="570"/>
      <c r="L12" s="571"/>
      <c r="M12" s="572"/>
      <c r="N12" s="572"/>
      <c r="O12" s="572"/>
      <c r="P12" s="572"/>
      <c r="Q12" s="572"/>
      <c r="R12" s="572"/>
      <c r="S12" s="572"/>
      <c r="T12" s="572"/>
      <c r="U12" s="572"/>
      <c r="V12" s="572"/>
      <c r="W12" s="196" t="s">
        <v>116</v>
      </c>
      <c r="X12" s="577" t="s">
        <v>119</v>
      </c>
      <c r="Y12" s="578"/>
      <c r="Z12" s="580"/>
      <c r="AA12" s="580"/>
      <c r="AB12" s="197" t="s">
        <v>118</v>
      </c>
      <c r="AC12" s="587" t="s">
        <v>60</v>
      </c>
      <c r="AD12" s="588"/>
      <c r="AE12" s="589"/>
      <c r="AF12" s="192"/>
      <c r="AG12" s="482" t="s">
        <v>94</v>
      </c>
      <c r="AH12" s="482"/>
      <c r="AI12" s="482"/>
      <c r="AJ12" s="482"/>
      <c r="AK12" s="482"/>
      <c r="AL12" s="482"/>
      <c r="AM12" s="482"/>
      <c r="AN12" s="482"/>
      <c r="AO12" s="482"/>
      <c r="AP12" s="482"/>
      <c r="AQ12" s="482"/>
      <c r="AR12" s="482"/>
      <c r="AS12" s="482"/>
      <c r="AT12" s="193"/>
      <c r="AU12" s="479" t="str">
        <f>IF(OR(L9="",L10=""),"",IF((D54+D55)-AU7-AU11=0,"0",(D54+D55)-AU7-AU11))</f>
        <v/>
      </c>
      <c r="AV12" s="480"/>
      <c r="AW12" s="480"/>
      <c r="AX12" s="480"/>
      <c r="AY12" s="480"/>
      <c r="AZ12" s="480"/>
      <c r="BA12" s="480"/>
      <c r="BB12" s="480"/>
      <c r="BC12" s="480"/>
      <c r="BD12" s="480"/>
      <c r="BE12" s="480"/>
      <c r="BF12" s="480"/>
      <c r="BG12" s="480"/>
      <c r="BH12" s="480"/>
      <c r="BI12" s="480"/>
      <c r="BJ12" s="481"/>
      <c r="BL12" s="370" t="s">
        <v>38</v>
      </c>
      <c r="BM12" s="371"/>
      <c r="BN12" s="371"/>
      <c r="BO12" s="371"/>
      <c r="BP12" s="371"/>
      <c r="BQ12" s="371"/>
      <c r="BR12" s="371"/>
      <c r="BS12" s="371"/>
      <c r="BT12" s="371"/>
      <c r="BU12" s="371"/>
      <c r="BV12" s="372"/>
      <c r="BW12" s="356"/>
      <c r="BX12" s="357"/>
      <c r="BY12" s="357"/>
      <c r="BZ12" s="357"/>
      <c r="CA12" s="357"/>
      <c r="CB12" s="357"/>
      <c r="CC12" s="357"/>
      <c r="CD12" s="357"/>
      <c r="CE12" s="357"/>
      <c r="CF12" s="357"/>
      <c r="CG12" s="358"/>
      <c r="CH12" s="175" t="s">
        <v>120</v>
      </c>
      <c r="CI12" s="362" t="s">
        <v>119</v>
      </c>
      <c r="CJ12" s="363"/>
      <c r="CK12" s="245"/>
      <c r="CL12" s="245"/>
      <c r="CM12" s="176" t="s">
        <v>121</v>
      </c>
      <c r="CN12" s="163" t="s">
        <v>60</v>
      </c>
      <c r="CO12" s="164"/>
      <c r="CP12" s="165"/>
      <c r="CQ12" s="335" t="s">
        <v>94</v>
      </c>
      <c r="CR12" s="336"/>
      <c r="CS12" s="336"/>
      <c r="CT12" s="336"/>
      <c r="CU12" s="336"/>
      <c r="CV12" s="336"/>
      <c r="CW12" s="336"/>
      <c r="CX12" s="336"/>
      <c r="CY12" s="336"/>
      <c r="CZ12" s="336"/>
      <c r="DA12" s="336"/>
      <c r="DB12" s="336"/>
      <c r="DC12" s="166"/>
      <c r="DD12" s="337"/>
      <c r="DE12" s="338"/>
      <c r="DF12" s="338"/>
      <c r="DG12" s="338"/>
      <c r="DH12" s="338"/>
      <c r="DI12" s="338"/>
      <c r="DJ12" s="338"/>
      <c r="DK12" s="338"/>
      <c r="DL12" s="338"/>
      <c r="DM12" s="338"/>
      <c r="DN12" s="338"/>
      <c r="DO12" s="338"/>
      <c r="DP12" s="338"/>
      <c r="DQ12" s="338"/>
      <c r="DR12" s="338"/>
      <c r="DS12" s="339"/>
      <c r="DT12" s="4"/>
    </row>
    <row r="13" spans="1:124" ht="16.5" customHeight="1" thickBot="1" x14ac:dyDescent="0.2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4"/>
      <c r="AT13" s="4"/>
      <c r="AU13" s="4"/>
      <c r="AV13" s="4"/>
      <c r="AW13" s="4"/>
      <c r="AX13" s="4"/>
      <c r="AY13" s="4"/>
      <c r="AZ13" s="4"/>
      <c r="BA13" s="4"/>
      <c r="BB13" s="120"/>
      <c r="BC13" s="120"/>
      <c r="BD13" s="120"/>
      <c r="BE13" s="120"/>
      <c r="BF13" s="120"/>
      <c r="BG13" s="120"/>
      <c r="BH13" s="120"/>
      <c r="BI13" s="120"/>
      <c r="BJ13" s="120"/>
      <c r="BL13" s="169"/>
      <c r="BM13" s="169"/>
      <c r="BN13" s="169"/>
      <c r="BO13" s="169"/>
      <c r="BP13" s="169"/>
      <c r="BQ13" s="169"/>
      <c r="BR13" s="169"/>
      <c r="BS13" s="169"/>
      <c r="BT13" s="169"/>
      <c r="BU13" s="169"/>
      <c r="BV13" s="169"/>
      <c r="BW13" s="169"/>
      <c r="BX13" s="169"/>
      <c r="BY13" s="169"/>
      <c r="BZ13" s="169"/>
      <c r="CA13" s="169"/>
      <c r="CB13" s="169"/>
      <c r="CC13" s="169"/>
      <c r="CD13" s="169"/>
      <c r="CE13" s="169"/>
      <c r="CF13" s="169"/>
      <c r="CG13" s="169"/>
      <c r="CH13" s="169"/>
      <c r="CI13" s="169"/>
      <c r="CJ13" s="169"/>
      <c r="CK13" s="169"/>
      <c r="CL13" s="169"/>
      <c r="CM13" s="169"/>
      <c r="CN13" s="169"/>
      <c r="CO13" s="169"/>
      <c r="CP13" s="169"/>
      <c r="CQ13" s="169"/>
      <c r="CR13" s="169"/>
      <c r="CS13" s="169"/>
      <c r="CT13" s="169"/>
      <c r="CU13" s="169"/>
      <c r="CV13" s="169"/>
      <c r="CW13" s="169"/>
      <c r="CX13" s="169"/>
      <c r="CY13" s="169"/>
      <c r="CZ13" s="169"/>
      <c r="DA13" s="169"/>
      <c r="DB13" s="170"/>
      <c r="DC13" s="170"/>
      <c r="DD13" s="170"/>
      <c r="DE13" s="170"/>
      <c r="DF13" s="170"/>
      <c r="DG13" s="170"/>
      <c r="DH13" s="170"/>
      <c r="DI13" s="170"/>
      <c r="DJ13" s="170"/>
      <c r="DK13" s="171"/>
      <c r="DL13" s="171"/>
      <c r="DM13" s="171"/>
      <c r="DN13" s="171"/>
      <c r="DO13" s="171"/>
      <c r="DP13" s="171"/>
      <c r="DQ13" s="171"/>
      <c r="DR13" s="171"/>
      <c r="DS13" s="171"/>
      <c r="DT13" s="4"/>
    </row>
    <row r="14" spans="1:124" ht="22.5" customHeight="1" x14ac:dyDescent="0.15">
      <c r="A14" s="474" t="s">
        <v>37</v>
      </c>
      <c r="B14" s="475"/>
      <c r="C14" s="475"/>
      <c r="D14" s="475"/>
      <c r="E14" s="475"/>
      <c r="F14" s="475"/>
      <c r="G14" s="475"/>
      <c r="H14" s="475"/>
      <c r="I14" s="475"/>
      <c r="J14" s="475"/>
      <c r="K14" s="475"/>
      <c r="L14" s="475"/>
      <c r="M14" s="475"/>
      <c r="N14" s="475"/>
      <c r="O14" s="475"/>
      <c r="P14" s="475"/>
      <c r="Q14" s="475"/>
      <c r="R14" s="475"/>
      <c r="S14" s="475"/>
      <c r="T14" s="475"/>
      <c r="U14" s="475"/>
      <c r="V14" s="475"/>
      <c r="W14" s="475"/>
      <c r="X14" s="475"/>
      <c r="Y14" s="475"/>
      <c r="Z14" s="475"/>
      <c r="AA14" s="475"/>
      <c r="AB14" s="475"/>
      <c r="AC14" s="475"/>
      <c r="AD14" s="475"/>
      <c r="AE14" s="475"/>
      <c r="AF14" s="475"/>
      <c r="AG14" s="475"/>
      <c r="AH14" s="475"/>
      <c r="AI14" s="475"/>
      <c r="AJ14" s="475"/>
      <c r="AK14" s="475"/>
      <c r="AL14" s="475"/>
      <c r="AM14" s="475"/>
      <c r="AN14" s="475"/>
      <c r="AO14" s="475"/>
      <c r="AP14" s="475"/>
      <c r="AQ14" s="475"/>
      <c r="AR14" s="476"/>
      <c r="AS14" s="490" t="s">
        <v>36</v>
      </c>
      <c r="AT14" s="491"/>
      <c r="AU14" s="491"/>
      <c r="AV14" s="491"/>
      <c r="AW14" s="491"/>
      <c r="AX14" s="491"/>
      <c r="AY14" s="491"/>
      <c r="AZ14" s="491"/>
      <c r="BA14" s="492"/>
      <c r="BB14" s="493" t="s">
        <v>2</v>
      </c>
      <c r="BC14" s="494"/>
      <c r="BD14" s="494"/>
      <c r="BE14" s="494"/>
      <c r="BF14" s="494"/>
      <c r="BG14" s="494"/>
      <c r="BH14" s="494"/>
      <c r="BI14" s="494"/>
      <c r="BJ14" s="495"/>
      <c r="BL14" s="327" t="s">
        <v>37</v>
      </c>
      <c r="BM14" s="328"/>
      <c r="BN14" s="328"/>
      <c r="BO14" s="328"/>
      <c r="BP14" s="328"/>
      <c r="BQ14" s="328"/>
      <c r="BR14" s="328"/>
      <c r="BS14" s="328"/>
      <c r="BT14" s="328"/>
      <c r="BU14" s="328"/>
      <c r="BV14" s="328"/>
      <c r="BW14" s="328"/>
      <c r="BX14" s="328"/>
      <c r="BY14" s="328"/>
      <c r="BZ14" s="328"/>
      <c r="CA14" s="328"/>
      <c r="CB14" s="328"/>
      <c r="CC14" s="328"/>
      <c r="CD14" s="328"/>
      <c r="CE14" s="328"/>
      <c r="CF14" s="328"/>
      <c r="CG14" s="328"/>
      <c r="CH14" s="328"/>
      <c r="CI14" s="328"/>
      <c r="CJ14" s="328"/>
      <c r="CK14" s="328"/>
      <c r="CL14" s="328"/>
      <c r="CM14" s="328"/>
      <c r="CN14" s="328"/>
      <c r="CO14" s="328"/>
      <c r="CP14" s="328"/>
      <c r="CQ14" s="328"/>
      <c r="CR14" s="328"/>
      <c r="CS14" s="328"/>
      <c r="CT14" s="328"/>
      <c r="CU14" s="328"/>
      <c r="CV14" s="328"/>
      <c r="CW14" s="328"/>
      <c r="CX14" s="328"/>
      <c r="CY14" s="328"/>
      <c r="CZ14" s="328"/>
      <c r="DA14" s="329"/>
      <c r="DB14" s="330" t="s">
        <v>36</v>
      </c>
      <c r="DC14" s="328"/>
      <c r="DD14" s="328"/>
      <c r="DE14" s="328"/>
      <c r="DF14" s="328"/>
      <c r="DG14" s="328"/>
      <c r="DH14" s="328"/>
      <c r="DI14" s="328"/>
      <c r="DJ14" s="331"/>
      <c r="DK14" s="332" t="s">
        <v>2</v>
      </c>
      <c r="DL14" s="333"/>
      <c r="DM14" s="333"/>
      <c r="DN14" s="333"/>
      <c r="DO14" s="333"/>
      <c r="DP14" s="333"/>
      <c r="DQ14" s="333"/>
      <c r="DR14" s="333"/>
      <c r="DS14" s="334"/>
      <c r="DT14" s="4"/>
    </row>
    <row r="15" spans="1:124" ht="19.5" customHeight="1" x14ac:dyDescent="0.15">
      <c r="A15" s="496" t="s">
        <v>80</v>
      </c>
      <c r="B15" s="497"/>
      <c r="C15" s="497"/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7"/>
      <c r="R15" s="497"/>
      <c r="S15" s="497"/>
      <c r="T15" s="497"/>
      <c r="U15" s="497"/>
      <c r="V15" s="497"/>
      <c r="W15" s="497"/>
      <c r="X15" s="497"/>
      <c r="Y15" s="498" t="s">
        <v>34</v>
      </c>
      <c r="Z15" s="498"/>
      <c r="AA15" s="497" t="s">
        <v>81</v>
      </c>
      <c r="AB15" s="497"/>
      <c r="AC15" s="497"/>
      <c r="AD15" s="497"/>
      <c r="AE15" s="497"/>
      <c r="AF15" s="497" t="s">
        <v>82</v>
      </c>
      <c r="AG15" s="497"/>
      <c r="AH15" s="497"/>
      <c r="AI15" s="497"/>
      <c r="AJ15" s="497"/>
      <c r="AK15" s="497"/>
      <c r="AL15" s="497" t="s">
        <v>62</v>
      </c>
      <c r="AM15" s="497"/>
      <c r="AN15" s="497"/>
      <c r="AO15" s="497"/>
      <c r="AP15" s="497"/>
      <c r="AQ15" s="497"/>
      <c r="AR15" s="499"/>
      <c r="AS15" s="500" t="s">
        <v>31</v>
      </c>
      <c r="AT15" s="497"/>
      <c r="AU15" s="497" t="s">
        <v>62</v>
      </c>
      <c r="AV15" s="497"/>
      <c r="AW15" s="497"/>
      <c r="AX15" s="497"/>
      <c r="AY15" s="497"/>
      <c r="AZ15" s="497"/>
      <c r="BA15" s="501"/>
      <c r="BB15" s="502" t="s">
        <v>30</v>
      </c>
      <c r="BC15" s="463"/>
      <c r="BD15" s="463" t="s">
        <v>62</v>
      </c>
      <c r="BE15" s="463"/>
      <c r="BF15" s="463"/>
      <c r="BG15" s="463"/>
      <c r="BH15" s="463"/>
      <c r="BI15" s="463"/>
      <c r="BJ15" s="503"/>
      <c r="BL15" s="319" t="s">
        <v>35</v>
      </c>
      <c r="BM15" s="320"/>
      <c r="BN15" s="320"/>
      <c r="BO15" s="320"/>
      <c r="BP15" s="320"/>
      <c r="BQ15" s="320"/>
      <c r="BR15" s="320"/>
      <c r="BS15" s="320"/>
      <c r="BT15" s="320"/>
      <c r="BU15" s="320"/>
      <c r="BV15" s="320"/>
      <c r="BW15" s="320"/>
      <c r="BX15" s="320"/>
      <c r="BY15" s="320"/>
      <c r="BZ15" s="320"/>
      <c r="CA15" s="320"/>
      <c r="CB15" s="320"/>
      <c r="CC15" s="320"/>
      <c r="CD15" s="320"/>
      <c r="CE15" s="320"/>
      <c r="CF15" s="320"/>
      <c r="CG15" s="320"/>
      <c r="CH15" s="320"/>
      <c r="CI15" s="320"/>
      <c r="CJ15" s="320" t="s">
        <v>34</v>
      </c>
      <c r="CK15" s="320"/>
      <c r="CL15" s="320" t="s">
        <v>33</v>
      </c>
      <c r="CM15" s="320"/>
      <c r="CN15" s="320"/>
      <c r="CO15" s="320"/>
      <c r="CP15" s="320" t="s">
        <v>32</v>
      </c>
      <c r="CQ15" s="320"/>
      <c r="CR15" s="320"/>
      <c r="CS15" s="320"/>
      <c r="CT15" s="320"/>
      <c r="CU15" s="320" t="s">
        <v>62</v>
      </c>
      <c r="CV15" s="320"/>
      <c r="CW15" s="320"/>
      <c r="CX15" s="320"/>
      <c r="CY15" s="320"/>
      <c r="CZ15" s="320"/>
      <c r="DA15" s="321"/>
      <c r="DB15" s="322" t="s">
        <v>31</v>
      </c>
      <c r="DC15" s="320"/>
      <c r="DD15" s="320" t="s">
        <v>62</v>
      </c>
      <c r="DE15" s="320"/>
      <c r="DF15" s="320"/>
      <c r="DG15" s="320"/>
      <c r="DH15" s="320"/>
      <c r="DI15" s="320"/>
      <c r="DJ15" s="323"/>
      <c r="DK15" s="324" t="s">
        <v>30</v>
      </c>
      <c r="DL15" s="325"/>
      <c r="DM15" s="325" t="s">
        <v>62</v>
      </c>
      <c r="DN15" s="325"/>
      <c r="DO15" s="325"/>
      <c r="DP15" s="325"/>
      <c r="DQ15" s="325"/>
      <c r="DR15" s="325"/>
      <c r="DS15" s="326"/>
      <c r="DT15" s="4"/>
    </row>
    <row r="16" spans="1:124" ht="20.100000000000001" customHeight="1" x14ac:dyDescent="0.15">
      <c r="A16" s="483"/>
      <c r="B16" s="484"/>
      <c r="C16" s="484"/>
      <c r="D16" s="484"/>
      <c r="E16" s="484"/>
      <c r="F16" s="484"/>
      <c r="G16" s="484"/>
      <c r="H16" s="484"/>
      <c r="I16" s="484"/>
      <c r="J16" s="484"/>
      <c r="K16" s="484"/>
      <c r="L16" s="484"/>
      <c r="M16" s="484"/>
      <c r="N16" s="484"/>
      <c r="O16" s="484"/>
      <c r="P16" s="484"/>
      <c r="Q16" s="484"/>
      <c r="R16" s="484"/>
      <c r="S16" s="484"/>
      <c r="T16" s="484"/>
      <c r="U16" s="484"/>
      <c r="V16" s="484"/>
      <c r="W16" s="484"/>
      <c r="X16" s="484"/>
      <c r="Y16" s="485"/>
      <c r="Z16" s="485"/>
      <c r="AA16" s="486"/>
      <c r="AB16" s="486"/>
      <c r="AC16" s="486"/>
      <c r="AD16" s="486"/>
      <c r="AE16" s="486"/>
      <c r="AF16" s="487"/>
      <c r="AG16" s="487"/>
      <c r="AH16" s="487"/>
      <c r="AI16" s="487"/>
      <c r="AJ16" s="487"/>
      <c r="AK16" s="487"/>
      <c r="AL16" s="430">
        <f>ROUNDDOWN(AA16*AF16,0)</f>
        <v>0</v>
      </c>
      <c r="AM16" s="430"/>
      <c r="AN16" s="430"/>
      <c r="AO16" s="430"/>
      <c r="AP16" s="430"/>
      <c r="AQ16" s="430"/>
      <c r="AR16" s="431"/>
      <c r="AS16" s="432"/>
      <c r="AT16" s="433"/>
      <c r="AU16" s="488">
        <f>ROUNDDOWN(AL16*AS16,0)</f>
        <v>0</v>
      </c>
      <c r="AV16" s="488"/>
      <c r="AW16" s="488"/>
      <c r="AX16" s="488"/>
      <c r="AY16" s="488"/>
      <c r="AZ16" s="488"/>
      <c r="BA16" s="489"/>
      <c r="BB16" s="425"/>
      <c r="BC16" s="426"/>
      <c r="BD16" s="423"/>
      <c r="BE16" s="423"/>
      <c r="BF16" s="423"/>
      <c r="BG16" s="423"/>
      <c r="BH16" s="423"/>
      <c r="BI16" s="423"/>
      <c r="BJ16" s="424"/>
      <c r="BL16" s="315"/>
      <c r="BM16" s="316"/>
      <c r="BN16" s="316"/>
      <c r="BO16" s="316"/>
      <c r="BP16" s="316"/>
      <c r="BQ16" s="316"/>
      <c r="BR16" s="316"/>
      <c r="BS16" s="316"/>
      <c r="BT16" s="316"/>
      <c r="BU16" s="316"/>
      <c r="BV16" s="316"/>
      <c r="BW16" s="316"/>
      <c r="BX16" s="316"/>
      <c r="BY16" s="316"/>
      <c r="BZ16" s="316"/>
      <c r="CA16" s="316"/>
      <c r="CB16" s="316"/>
      <c r="CC16" s="316"/>
      <c r="CD16" s="316"/>
      <c r="CE16" s="316"/>
      <c r="CF16" s="316"/>
      <c r="CG16" s="316"/>
      <c r="CH16" s="316"/>
      <c r="CI16" s="316"/>
      <c r="CJ16" s="316"/>
      <c r="CK16" s="316"/>
      <c r="CL16" s="316"/>
      <c r="CM16" s="316"/>
      <c r="CN16" s="316"/>
      <c r="CO16" s="316"/>
      <c r="CP16" s="317"/>
      <c r="CQ16" s="317"/>
      <c r="CR16" s="317"/>
      <c r="CS16" s="317"/>
      <c r="CT16" s="317"/>
      <c r="CU16" s="296"/>
      <c r="CV16" s="296"/>
      <c r="CW16" s="296"/>
      <c r="CX16" s="296"/>
      <c r="CY16" s="296"/>
      <c r="CZ16" s="296"/>
      <c r="DA16" s="318"/>
      <c r="DB16" s="298"/>
      <c r="DC16" s="299"/>
      <c r="DD16" s="296">
        <f>CU16*DB16</f>
        <v>0</v>
      </c>
      <c r="DE16" s="296"/>
      <c r="DF16" s="296"/>
      <c r="DG16" s="296"/>
      <c r="DH16" s="296"/>
      <c r="DI16" s="296"/>
      <c r="DJ16" s="297"/>
      <c r="DK16" s="286"/>
      <c r="DL16" s="287"/>
      <c r="DM16" s="289"/>
      <c r="DN16" s="289"/>
      <c r="DO16" s="289"/>
      <c r="DP16" s="289"/>
      <c r="DQ16" s="289"/>
      <c r="DR16" s="289"/>
      <c r="DS16" s="290"/>
      <c r="DT16" s="4"/>
    </row>
    <row r="17" spans="1:124" ht="20.100000000000001" customHeight="1" x14ac:dyDescent="0.15">
      <c r="A17" s="442"/>
      <c r="B17" s="443"/>
      <c r="C17" s="443"/>
      <c r="D17" s="443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4"/>
      <c r="Z17" s="444"/>
      <c r="AA17" s="434"/>
      <c r="AB17" s="434"/>
      <c r="AC17" s="434"/>
      <c r="AD17" s="434"/>
      <c r="AE17" s="434"/>
      <c r="AF17" s="435"/>
      <c r="AG17" s="435"/>
      <c r="AH17" s="435"/>
      <c r="AI17" s="435"/>
      <c r="AJ17" s="435"/>
      <c r="AK17" s="435"/>
      <c r="AL17" s="430">
        <f t="shared" ref="AL17:AL38" si="0">ROUNDDOWN(AA17*AF17,0)</f>
        <v>0</v>
      </c>
      <c r="AM17" s="430"/>
      <c r="AN17" s="430"/>
      <c r="AO17" s="430"/>
      <c r="AP17" s="430"/>
      <c r="AQ17" s="430"/>
      <c r="AR17" s="431"/>
      <c r="AS17" s="432"/>
      <c r="AT17" s="433"/>
      <c r="AU17" s="427">
        <f>ROUNDDOWN(AL17*AS17,0)</f>
        <v>0</v>
      </c>
      <c r="AV17" s="428"/>
      <c r="AW17" s="428"/>
      <c r="AX17" s="428"/>
      <c r="AY17" s="428"/>
      <c r="AZ17" s="428"/>
      <c r="BA17" s="429"/>
      <c r="BB17" s="425"/>
      <c r="BC17" s="426"/>
      <c r="BD17" s="423"/>
      <c r="BE17" s="423"/>
      <c r="BF17" s="423"/>
      <c r="BG17" s="423"/>
      <c r="BH17" s="423"/>
      <c r="BI17" s="423"/>
      <c r="BJ17" s="424"/>
      <c r="BL17" s="314"/>
      <c r="BM17" s="282"/>
      <c r="BN17" s="282"/>
      <c r="BO17" s="282"/>
      <c r="BP17" s="282"/>
      <c r="BQ17" s="282"/>
      <c r="BR17" s="282"/>
      <c r="BS17" s="282"/>
      <c r="BT17" s="282"/>
      <c r="BU17" s="282"/>
      <c r="BV17" s="282"/>
      <c r="BW17" s="282"/>
      <c r="BX17" s="282"/>
      <c r="BY17" s="282"/>
      <c r="BZ17" s="282"/>
      <c r="CA17" s="282"/>
      <c r="CB17" s="282"/>
      <c r="CC17" s="282"/>
      <c r="CD17" s="282"/>
      <c r="CE17" s="282"/>
      <c r="CF17" s="282"/>
      <c r="CG17" s="282"/>
      <c r="CH17" s="282"/>
      <c r="CI17" s="282"/>
      <c r="CJ17" s="282"/>
      <c r="CK17" s="282"/>
      <c r="CL17" s="282"/>
      <c r="CM17" s="282"/>
      <c r="CN17" s="282"/>
      <c r="CO17" s="282"/>
      <c r="CP17" s="283"/>
      <c r="CQ17" s="283"/>
      <c r="CR17" s="283"/>
      <c r="CS17" s="283"/>
      <c r="CT17" s="283"/>
      <c r="CU17" s="284"/>
      <c r="CV17" s="284"/>
      <c r="CW17" s="284"/>
      <c r="CX17" s="284"/>
      <c r="CY17" s="284"/>
      <c r="CZ17" s="284"/>
      <c r="DA17" s="285"/>
      <c r="DB17" s="298"/>
      <c r="DC17" s="299"/>
      <c r="DD17" s="296">
        <f t="shared" ref="DD17:DD24" si="1">CU17*DB17</f>
        <v>0</v>
      </c>
      <c r="DE17" s="296"/>
      <c r="DF17" s="296"/>
      <c r="DG17" s="296"/>
      <c r="DH17" s="296"/>
      <c r="DI17" s="296"/>
      <c r="DJ17" s="297"/>
      <c r="DK17" s="286"/>
      <c r="DL17" s="287"/>
      <c r="DM17" s="289"/>
      <c r="DN17" s="289"/>
      <c r="DO17" s="289"/>
      <c r="DP17" s="289"/>
      <c r="DQ17" s="289"/>
      <c r="DR17" s="289"/>
      <c r="DS17" s="290"/>
      <c r="DT17" s="4"/>
    </row>
    <row r="18" spans="1:124" ht="20.100000000000001" customHeight="1" x14ac:dyDescent="0.15">
      <c r="A18" s="442"/>
      <c r="B18" s="443"/>
      <c r="C18" s="443"/>
      <c r="D18" s="443"/>
      <c r="E18" s="443"/>
      <c r="F18" s="443"/>
      <c r="G18" s="443"/>
      <c r="H18" s="443"/>
      <c r="I18" s="443"/>
      <c r="J18" s="443"/>
      <c r="K18" s="443"/>
      <c r="L18" s="443"/>
      <c r="M18" s="443"/>
      <c r="N18" s="443"/>
      <c r="O18" s="443"/>
      <c r="P18" s="443"/>
      <c r="Q18" s="443"/>
      <c r="R18" s="443"/>
      <c r="S18" s="443"/>
      <c r="T18" s="443"/>
      <c r="U18" s="443"/>
      <c r="V18" s="443"/>
      <c r="W18" s="443"/>
      <c r="X18" s="443"/>
      <c r="Y18" s="444"/>
      <c r="Z18" s="444"/>
      <c r="AA18" s="434"/>
      <c r="AB18" s="434"/>
      <c r="AC18" s="434"/>
      <c r="AD18" s="434"/>
      <c r="AE18" s="434"/>
      <c r="AF18" s="435"/>
      <c r="AG18" s="435"/>
      <c r="AH18" s="435"/>
      <c r="AI18" s="435"/>
      <c r="AJ18" s="435"/>
      <c r="AK18" s="435"/>
      <c r="AL18" s="430">
        <f t="shared" si="0"/>
        <v>0</v>
      </c>
      <c r="AM18" s="430"/>
      <c r="AN18" s="430"/>
      <c r="AO18" s="430"/>
      <c r="AP18" s="430"/>
      <c r="AQ18" s="430"/>
      <c r="AR18" s="431"/>
      <c r="AS18" s="432"/>
      <c r="AT18" s="433"/>
      <c r="AU18" s="427">
        <f t="shared" ref="AU18:AU37" si="2">ROUNDDOWN(AL18*AS18,0)</f>
        <v>0</v>
      </c>
      <c r="AV18" s="428"/>
      <c r="AW18" s="428"/>
      <c r="AX18" s="428"/>
      <c r="AY18" s="428"/>
      <c r="AZ18" s="428"/>
      <c r="BA18" s="429"/>
      <c r="BB18" s="425"/>
      <c r="BC18" s="426"/>
      <c r="BD18" s="423"/>
      <c r="BE18" s="423"/>
      <c r="BF18" s="423"/>
      <c r="BG18" s="423"/>
      <c r="BH18" s="423"/>
      <c r="BI18" s="423"/>
      <c r="BJ18" s="424"/>
      <c r="BL18" s="314"/>
      <c r="BM18" s="282"/>
      <c r="BN18" s="282"/>
      <c r="BO18" s="282"/>
      <c r="BP18" s="282"/>
      <c r="BQ18" s="282"/>
      <c r="BR18" s="282"/>
      <c r="BS18" s="282"/>
      <c r="BT18" s="282"/>
      <c r="BU18" s="282"/>
      <c r="BV18" s="282"/>
      <c r="BW18" s="282"/>
      <c r="BX18" s="282"/>
      <c r="BY18" s="282"/>
      <c r="BZ18" s="282"/>
      <c r="CA18" s="282"/>
      <c r="CB18" s="282"/>
      <c r="CC18" s="282"/>
      <c r="CD18" s="282"/>
      <c r="CE18" s="282"/>
      <c r="CF18" s="282"/>
      <c r="CG18" s="282"/>
      <c r="CH18" s="282"/>
      <c r="CI18" s="282"/>
      <c r="CJ18" s="282"/>
      <c r="CK18" s="282"/>
      <c r="CL18" s="282"/>
      <c r="CM18" s="282"/>
      <c r="CN18" s="282"/>
      <c r="CO18" s="282"/>
      <c r="CP18" s="283"/>
      <c r="CQ18" s="283"/>
      <c r="CR18" s="283"/>
      <c r="CS18" s="283"/>
      <c r="CT18" s="283"/>
      <c r="CU18" s="284"/>
      <c r="CV18" s="284"/>
      <c r="CW18" s="284"/>
      <c r="CX18" s="284"/>
      <c r="CY18" s="284"/>
      <c r="CZ18" s="284"/>
      <c r="DA18" s="285"/>
      <c r="DB18" s="298"/>
      <c r="DC18" s="299"/>
      <c r="DD18" s="296">
        <f t="shared" si="1"/>
        <v>0</v>
      </c>
      <c r="DE18" s="296"/>
      <c r="DF18" s="296"/>
      <c r="DG18" s="296"/>
      <c r="DH18" s="296"/>
      <c r="DI18" s="296"/>
      <c r="DJ18" s="297"/>
      <c r="DK18" s="286"/>
      <c r="DL18" s="287"/>
      <c r="DM18" s="289"/>
      <c r="DN18" s="289"/>
      <c r="DO18" s="289"/>
      <c r="DP18" s="289"/>
      <c r="DQ18" s="289"/>
      <c r="DR18" s="289"/>
      <c r="DS18" s="290"/>
      <c r="DT18" s="4"/>
    </row>
    <row r="19" spans="1:124" ht="20.100000000000001" customHeight="1" x14ac:dyDescent="0.15">
      <c r="A19" s="442"/>
      <c r="B19" s="443"/>
      <c r="C19" s="443"/>
      <c r="D19" s="443"/>
      <c r="E19" s="443"/>
      <c r="F19" s="443"/>
      <c r="G19" s="443"/>
      <c r="H19" s="443"/>
      <c r="I19" s="443"/>
      <c r="J19" s="443"/>
      <c r="K19" s="443"/>
      <c r="L19" s="443"/>
      <c r="M19" s="443"/>
      <c r="N19" s="443"/>
      <c r="O19" s="443"/>
      <c r="P19" s="443"/>
      <c r="Q19" s="443"/>
      <c r="R19" s="443"/>
      <c r="S19" s="443"/>
      <c r="T19" s="443"/>
      <c r="U19" s="443"/>
      <c r="V19" s="443"/>
      <c r="W19" s="443"/>
      <c r="X19" s="443"/>
      <c r="Y19" s="444"/>
      <c r="Z19" s="444"/>
      <c r="AA19" s="434"/>
      <c r="AB19" s="434"/>
      <c r="AC19" s="434"/>
      <c r="AD19" s="434"/>
      <c r="AE19" s="434"/>
      <c r="AF19" s="435"/>
      <c r="AG19" s="435"/>
      <c r="AH19" s="435"/>
      <c r="AI19" s="435"/>
      <c r="AJ19" s="435"/>
      <c r="AK19" s="435"/>
      <c r="AL19" s="430">
        <f t="shared" si="0"/>
        <v>0</v>
      </c>
      <c r="AM19" s="430"/>
      <c r="AN19" s="430"/>
      <c r="AO19" s="430"/>
      <c r="AP19" s="430"/>
      <c r="AQ19" s="430"/>
      <c r="AR19" s="431"/>
      <c r="AS19" s="432"/>
      <c r="AT19" s="433"/>
      <c r="AU19" s="427">
        <f t="shared" si="2"/>
        <v>0</v>
      </c>
      <c r="AV19" s="428"/>
      <c r="AW19" s="428"/>
      <c r="AX19" s="428"/>
      <c r="AY19" s="428"/>
      <c r="AZ19" s="428"/>
      <c r="BA19" s="429"/>
      <c r="BB19" s="425"/>
      <c r="BC19" s="426"/>
      <c r="BD19" s="423"/>
      <c r="BE19" s="423"/>
      <c r="BF19" s="423"/>
      <c r="BG19" s="423"/>
      <c r="BH19" s="423"/>
      <c r="BI19" s="423"/>
      <c r="BJ19" s="424"/>
      <c r="BL19" s="314"/>
      <c r="BM19" s="282"/>
      <c r="BN19" s="282"/>
      <c r="BO19" s="282"/>
      <c r="BP19" s="282"/>
      <c r="BQ19" s="282"/>
      <c r="BR19" s="282"/>
      <c r="BS19" s="282"/>
      <c r="BT19" s="282"/>
      <c r="BU19" s="282"/>
      <c r="BV19" s="282"/>
      <c r="BW19" s="282"/>
      <c r="BX19" s="282"/>
      <c r="BY19" s="282"/>
      <c r="BZ19" s="282"/>
      <c r="CA19" s="282"/>
      <c r="CB19" s="282"/>
      <c r="CC19" s="282"/>
      <c r="CD19" s="282"/>
      <c r="CE19" s="282"/>
      <c r="CF19" s="282"/>
      <c r="CG19" s="282"/>
      <c r="CH19" s="282"/>
      <c r="CI19" s="282"/>
      <c r="CJ19" s="282"/>
      <c r="CK19" s="282"/>
      <c r="CL19" s="282"/>
      <c r="CM19" s="282"/>
      <c r="CN19" s="282"/>
      <c r="CO19" s="282"/>
      <c r="CP19" s="283"/>
      <c r="CQ19" s="283"/>
      <c r="CR19" s="283"/>
      <c r="CS19" s="283"/>
      <c r="CT19" s="283"/>
      <c r="CU19" s="284"/>
      <c r="CV19" s="284"/>
      <c r="CW19" s="284"/>
      <c r="CX19" s="284"/>
      <c r="CY19" s="284"/>
      <c r="CZ19" s="284"/>
      <c r="DA19" s="285"/>
      <c r="DB19" s="298"/>
      <c r="DC19" s="299"/>
      <c r="DD19" s="296">
        <f t="shared" si="1"/>
        <v>0</v>
      </c>
      <c r="DE19" s="296"/>
      <c r="DF19" s="296"/>
      <c r="DG19" s="296"/>
      <c r="DH19" s="296"/>
      <c r="DI19" s="296"/>
      <c r="DJ19" s="297"/>
      <c r="DK19" s="286"/>
      <c r="DL19" s="287"/>
      <c r="DM19" s="289"/>
      <c r="DN19" s="289"/>
      <c r="DO19" s="289"/>
      <c r="DP19" s="289"/>
      <c r="DQ19" s="289"/>
      <c r="DR19" s="289"/>
      <c r="DS19" s="290"/>
      <c r="DT19" s="4"/>
    </row>
    <row r="20" spans="1:124" ht="20.100000000000001" customHeight="1" x14ac:dyDescent="0.15">
      <c r="A20" s="442"/>
      <c r="B20" s="443"/>
      <c r="C20" s="443"/>
      <c r="D20" s="443"/>
      <c r="E20" s="443"/>
      <c r="F20" s="443"/>
      <c r="G20" s="443"/>
      <c r="H20" s="443"/>
      <c r="I20" s="443"/>
      <c r="J20" s="443"/>
      <c r="K20" s="443"/>
      <c r="L20" s="443"/>
      <c r="M20" s="443"/>
      <c r="N20" s="443"/>
      <c r="O20" s="443"/>
      <c r="P20" s="443"/>
      <c r="Q20" s="443"/>
      <c r="R20" s="443"/>
      <c r="S20" s="443"/>
      <c r="T20" s="443"/>
      <c r="U20" s="443"/>
      <c r="V20" s="443"/>
      <c r="W20" s="443"/>
      <c r="X20" s="443"/>
      <c r="Y20" s="444"/>
      <c r="Z20" s="444"/>
      <c r="AA20" s="434"/>
      <c r="AB20" s="434"/>
      <c r="AC20" s="434"/>
      <c r="AD20" s="434"/>
      <c r="AE20" s="434"/>
      <c r="AF20" s="435"/>
      <c r="AG20" s="435"/>
      <c r="AH20" s="435"/>
      <c r="AI20" s="435"/>
      <c r="AJ20" s="435"/>
      <c r="AK20" s="435"/>
      <c r="AL20" s="430">
        <f t="shared" si="0"/>
        <v>0</v>
      </c>
      <c r="AM20" s="430"/>
      <c r="AN20" s="430"/>
      <c r="AO20" s="430"/>
      <c r="AP20" s="430"/>
      <c r="AQ20" s="430"/>
      <c r="AR20" s="431"/>
      <c r="AS20" s="432"/>
      <c r="AT20" s="433"/>
      <c r="AU20" s="427">
        <f t="shared" si="2"/>
        <v>0</v>
      </c>
      <c r="AV20" s="428"/>
      <c r="AW20" s="428"/>
      <c r="AX20" s="428"/>
      <c r="AY20" s="428"/>
      <c r="AZ20" s="428"/>
      <c r="BA20" s="429"/>
      <c r="BB20" s="425"/>
      <c r="BC20" s="426"/>
      <c r="BD20" s="423"/>
      <c r="BE20" s="423"/>
      <c r="BF20" s="423"/>
      <c r="BG20" s="423"/>
      <c r="BH20" s="423"/>
      <c r="BI20" s="423"/>
      <c r="BJ20" s="424"/>
      <c r="BL20" s="314"/>
      <c r="BM20" s="282"/>
      <c r="BN20" s="282"/>
      <c r="BO20" s="282"/>
      <c r="BP20" s="282"/>
      <c r="BQ20" s="282"/>
      <c r="BR20" s="282"/>
      <c r="BS20" s="282"/>
      <c r="BT20" s="282"/>
      <c r="BU20" s="282"/>
      <c r="BV20" s="282"/>
      <c r="BW20" s="282"/>
      <c r="BX20" s="282"/>
      <c r="BY20" s="282"/>
      <c r="BZ20" s="282"/>
      <c r="CA20" s="282"/>
      <c r="CB20" s="282"/>
      <c r="CC20" s="282"/>
      <c r="CD20" s="282"/>
      <c r="CE20" s="282"/>
      <c r="CF20" s="282"/>
      <c r="CG20" s="282"/>
      <c r="CH20" s="282"/>
      <c r="CI20" s="282"/>
      <c r="CJ20" s="282"/>
      <c r="CK20" s="282"/>
      <c r="CL20" s="282"/>
      <c r="CM20" s="282"/>
      <c r="CN20" s="282"/>
      <c r="CO20" s="282"/>
      <c r="CP20" s="283"/>
      <c r="CQ20" s="283"/>
      <c r="CR20" s="283"/>
      <c r="CS20" s="283"/>
      <c r="CT20" s="283"/>
      <c r="CU20" s="284"/>
      <c r="CV20" s="284"/>
      <c r="CW20" s="284"/>
      <c r="CX20" s="284"/>
      <c r="CY20" s="284"/>
      <c r="CZ20" s="284"/>
      <c r="DA20" s="285"/>
      <c r="DB20" s="298"/>
      <c r="DC20" s="299"/>
      <c r="DD20" s="296">
        <f t="shared" si="1"/>
        <v>0</v>
      </c>
      <c r="DE20" s="296"/>
      <c r="DF20" s="296"/>
      <c r="DG20" s="296"/>
      <c r="DH20" s="296"/>
      <c r="DI20" s="296"/>
      <c r="DJ20" s="297"/>
      <c r="DK20" s="286"/>
      <c r="DL20" s="287"/>
      <c r="DM20" s="289"/>
      <c r="DN20" s="289"/>
      <c r="DO20" s="289"/>
      <c r="DP20" s="289"/>
      <c r="DQ20" s="289"/>
      <c r="DR20" s="289"/>
      <c r="DS20" s="290"/>
      <c r="DT20" s="4"/>
    </row>
    <row r="21" spans="1:124" ht="20.100000000000001" customHeight="1" x14ac:dyDescent="0.15">
      <c r="A21" s="442"/>
      <c r="B21" s="443"/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4"/>
      <c r="Z21" s="444"/>
      <c r="AA21" s="434"/>
      <c r="AB21" s="434"/>
      <c r="AC21" s="434"/>
      <c r="AD21" s="434"/>
      <c r="AE21" s="434"/>
      <c r="AF21" s="435"/>
      <c r="AG21" s="435"/>
      <c r="AH21" s="435"/>
      <c r="AI21" s="435"/>
      <c r="AJ21" s="435"/>
      <c r="AK21" s="435"/>
      <c r="AL21" s="430">
        <f t="shared" si="0"/>
        <v>0</v>
      </c>
      <c r="AM21" s="430"/>
      <c r="AN21" s="430"/>
      <c r="AO21" s="430"/>
      <c r="AP21" s="430"/>
      <c r="AQ21" s="430"/>
      <c r="AR21" s="431"/>
      <c r="AS21" s="432"/>
      <c r="AT21" s="433"/>
      <c r="AU21" s="427">
        <f t="shared" si="2"/>
        <v>0</v>
      </c>
      <c r="AV21" s="428"/>
      <c r="AW21" s="428"/>
      <c r="AX21" s="428"/>
      <c r="AY21" s="428"/>
      <c r="AZ21" s="428"/>
      <c r="BA21" s="429"/>
      <c r="BB21" s="425"/>
      <c r="BC21" s="426"/>
      <c r="BD21" s="423"/>
      <c r="BE21" s="423"/>
      <c r="BF21" s="423"/>
      <c r="BG21" s="423"/>
      <c r="BH21" s="423"/>
      <c r="BI21" s="423"/>
      <c r="BJ21" s="424"/>
      <c r="BL21" s="411" t="s">
        <v>114</v>
      </c>
      <c r="BM21" s="412"/>
      <c r="BN21" s="412"/>
      <c r="BO21" s="412"/>
      <c r="BP21" s="412"/>
      <c r="BQ21" s="412"/>
      <c r="BR21" s="412"/>
      <c r="BS21" s="412"/>
      <c r="BT21" s="412"/>
      <c r="BU21" s="412"/>
      <c r="BV21" s="412"/>
      <c r="BW21" s="412"/>
      <c r="BX21" s="412"/>
      <c r="BY21" s="412"/>
      <c r="BZ21" s="412"/>
      <c r="CA21" s="412"/>
      <c r="CB21" s="412"/>
      <c r="CC21" s="412"/>
      <c r="CD21" s="412"/>
      <c r="CE21" s="412"/>
      <c r="CF21" s="412"/>
      <c r="CG21" s="412"/>
      <c r="CH21" s="412"/>
      <c r="CI21" s="412"/>
      <c r="CJ21" s="412"/>
      <c r="CK21" s="412"/>
      <c r="CL21" s="412"/>
      <c r="CM21" s="412"/>
      <c r="CN21" s="412"/>
      <c r="CO21" s="412"/>
      <c r="CP21" s="412"/>
      <c r="CQ21" s="412"/>
      <c r="CR21" s="412"/>
      <c r="CS21" s="412"/>
      <c r="CT21" s="412"/>
      <c r="CU21" s="413"/>
      <c r="CV21" s="413"/>
      <c r="CW21" s="413"/>
      <c r="CX21" s="413"/>
      <c r="CY21" s="413"/>
      <c r="CZ21" s="413"/>
      <c r="DA21" s="414"/>
      <c r="DB21" s="298"/>
      <c r="DC21" s="299"/>
      <c r="DD21" s="296" t="e">
        <f>#REF!*DB21</f>
        <v>#REF!</v>
      </c>
      <c r="DE21" s="296"/>
      <c r="DF21" s="296"/>
      <c r="DG21" s="296"/>
      <c r="DH21" s="296"/>
      <c r="DI21" s="296"/>
      <c r="DJ21" s="297"/>
      <c r="DK21" s="286"/>
      <c r="DL21" s="287"/>
      <c r="DM21" s="289"/>
      <c r="DN21" s="289"/>
      <c r="DO21" s="289"/>
      <c r="DP21" s="289"/>
      <c r="DQ21" s="289"/>
      <c r="DR21" s="289"/>
      <c r="DS21" s="290"/>
      <c r="DT21" s="4"/>
    </row>
    <row r="22" spans="1:124" ht="20.100000000000001" customHeight="1" x14ac:dyDescent="0.15">
      <c r="A22" s="442"/>
      <c r="B22" s="443"/>
      <c r="C22" s="443"/>
      <c r="D22" s="443"/>
      <c r="E22" s="443"/>
      <c r="F22" s="443"/>
      <c r="G22" s="443"/>
      <c r="H22" s="443"/>
      <c r="I22" s="443"/>
      <c r="J22" s="443"/>
      <c r="K22" s="443"/>
      <c r="L22" s="443"/>
      <c r="M22" s="443"/>
      <c r="N22" s="443"/>
      <c r="O22" s="443"/>
      <c r="P22" s="443"/>
      <c r="Q22" s="443"/>
      <c r="R22" s="443"/>
      <c r="S22" s="443"/>
      <c r="T22" s="443"/>
      <c r="U22" s="443"/>
      <c r="V22" s="443"/>
      <c r="W22" s="443"/>
      <c r="X22" s="443"/>
      <c r="Y22" s="444"/>
      <c r="Z22" s="444"/>
      <c r="AA22" s="439"/>
      <c r="AB22" s="440"/>
      <c r="AC22" s="440"/>
      <c r="AD22" s="440"/>
      <c r="AE22" s="441"/>
      <c r="AF22" s="435"/>
      <c r="AG22" s="435"/>
      <c r="AH22" s="435"/>
      <c r="AI22" s="435"/>
      <c r="AJ22" s="435"/>
      <c r="AK22" s="435"/>
      <c r="AL22" s="430">
        <f t="shared" si="0"/>
        <v>0</v>
      </c>
      <c r="AM22" s="430"/>
      <c r="AN22" s="430"/>
      <c r="AO22" s="430"/>
      <c r="AP22" s="430"/>
      <c r="AQ22" s="430"/>
      <c r="AR22" s="431"/>
      <c r="AS22" s="432"/>
      <c r="AT22" s="433"/>
      <c r="AU22" s="427">
        <f t="shared" si="2"/>
        <v>0</v>
      </c>
      <c r="AV22" s="428"/>
      <c r="AW22" s="428"/>
      <c r="AX22" s="428"/>
      <c r="AY22" s="428"/>
      <c r="AZ22" s="428"/>
      <c r="BA22" s="429"/>
      <c r="BB22" s="425"/>
      <c r="BC22" s="426"/>
      <c r="BD22" s="423"/>
      <c r="BE22" s="423"/>
      <c r="BF22" s="423"/>
      <c r="BG22" s="423"/>
      <c r="BH22" s="423"/>
      <c r="BI22" s="423"/>
      <c r="BJ22" s="424"/>
      <c r="BL22" s="415"/>
      <c r="BM22" s="416"/>
      <c r="BN22" s="416"/>
      <c r="BO22" s="416"/>
      <c r="BP22" s="416"/>
      <c r="BQ22" s="416"/>
      <c r="BR22" s="416"/>
      <c r="BS22" s="416"/>
      <c r="BT22" s="416"/>
      <c r="BU22" s="416"/>
      <c r="BV22" s="416"/>
      <c r="BW22" s="416"/>
      <c r="BX22" s="416"/>
      <c r="BY22" s="416"/>
      <c r="BZ22" s="416"/>
      <c r="CA22" s="416"/>
      <c r="CB22" s="416"/>
      <c r="CC22" s="416"/>
      <c r="CD22" s="416"/>
      <c r="CE22" s="416"/>
      <c r="CF22" s="416"/>
      <c r="CG22" s="416"/>
      <c r="CH22" s="416"/>
      <c r="CI22" s="416"/>
      <c r="CJ22" s="416"/>
      <c r="CK22" s="416"/>
      <c r="CL22" s="416"/>
      <c r="CM22" s="416"/>
      <c r="CN22" s="416"/>
      <c r="CO22" s="416"/>
      <c r="CP22" s="416"/>
      <c r="CQ22" s="416"/>
      <c r="CR22" s="416"/>
      <c r="CS22" s="416"/>
      <c r="CT22" s="416"/>
      <c r="CU22" s="417"/>
      <c r="CV22" s="417"/>
      <c r="CW22" s="417"/>
      <c r="CX22" s="417"/>
      <c r="CY22" s="417"/>
      <c r="CZ22" s="417"/>
      <c r="DA22" s="418"/>
      <c r="DB22" s="298"/>
      <c r="DC22" s="299"/>
      <c r="DD22" s="296" t="e">
        <f>#REF!*DB22</f>
        <v>#REF!</v>
      </c>
      <c r="DE22" s="296"/>
      <c r="DF22" s="296"/>
      <c r="DG22" s="296"/>
      <c r="DH22" s="296"/>
      <c r="DI22" s="296"/>
      <c r="DJ22" s="297"/>
      <c r="DK22" s="286"/>
      <c r="DL22" s="287"/>
      <c r="DM22" s="289"/>
      <c r="DN22" s="289"/>
      <c r="DO22" s="289"/>
      <c r="DP22" s="289"/>
      <c r="DQ22" s="289"/>
      <c r="DR22" s="289"/>
      <c r="DS22" s="290"/>
      <c r="DT22" s="4"/>
    </row>
    <row r="23" spans="1:124" ht="20.100000000000001" customHeight="1" x14ac:dyDescent="0.15">
      <c r="A23" s="442"/>
      <c r="B23" s="443"/>
      <c r="C23" s="443"/>
      <c r="D23" s="443"/>
      <c r="E23" s="443"/>
      <c r="F23" s="443"/>
      <c r="G23" s="443"/>
      <c r="H23" s="443"/>
      <c r="I23" s="443"/>
      <c r="J23" s="443"/>
      <c r="K23" s="443"/>
      <c r="L23" s="443"/>
      <c r="M23" s="443"/>
      <c r="N23" s="443"/>
      <c r="O23" s="443"/>
      <c r="P23" s="443"/>
      <c r="Q23" s="443"/>
      <c r="R23" s="443"/>
      <c r="S23" s="443"/>
      <c r="T23" s="443"/>
      <c r="U23" s="443"/>
      <c r="V23" s="443"/>
      <c r="W23" s="443"/>
      <c r="X23" s="443"/>
      <c r="Y23" s="444"/>
      <c r="Z23" s="444"/>
      <c r="AA23" s="434"/>
      <c r="AB23" s="434"/>
      <c r="AC23" s="434"/>
      <c r="AD23" s="434"/>
      <c r="AE23" s="434"/>
      <c r="AF23" s="435"/>
      <c r="AG23" s="435"/>
      <c r="AH23" s="435"/>
      <c r="AI23" s="435"/>
      <c r="AJ23" s="435"/>
      <c r="AK23" s="435"/>
      <c r="AL23" s="430">
        <f t="shared" si="0"/>
        <v>0</v>
      </c>
      <c r="AM23" s="430"/>
      <c r="AN23" s="430"/>
      <c r="AO23" s="430"/>
      <c r="AP23" s="430"/>
      <c r="AQ23" s="430"/>
      <c r="AR23" s="431"/>
      <c r="AS23" s="432"/>
      <c r="AT23" s="433"/>
      <c r="AU23" s="427">
        <f t="shared" si="2"/>
        <v>0</v>
      </c>
      <c r="AV23" s="428"/>
      <c r="AW23" s="428"/>
      <c r="AX23" s="428"/>
      <c r="AY23" s="428"/>
      <c r="AZ23" s="428"/>
      <c r="BA23" s="429"/>
      <c r="BB23" s="425"/>
      <c r="BC23" s="426"/>
      <c r="BD23" s="423"/>
      <c r="BE23" s="423"/>
      <c r="BF23" s="423"/>
      <c r="BG23" s="423"/>
      <c r="BH23" s="423"/>
      <c r="BI23" s="423"/>
      <c r="BJ23" s="424"/>
      <c r="BL23" s="419"/>
      <c r="BM23" s="420"/>
      <c r="BN23" s="420"/>
      <c r="BO23" s="420"/>
      <c r="BP23" s="420"/>
      <c r="BQ23" s="420"/>
      <c r="BR23" s="420"/>
      <c r="BS23" s="420"/>
      <c r="BT23" s="420"/>
      <c r="BU23" s="420"/>
      <c r="BV23" s="420"/>
      <c r="BW23" s="420"/>
      <c r="BX23" s="420"/>
      <c r="BY23" s="420"/>
      <c r="BZ23" s="420"/>
      <c r="CA23" s="420"/>
      <c r="CB23" s="420"/>
      <c r="CC23" s="420"/>
      <c r="CD23" s="420"/>
      <c r="CE23" s="420"/>
      <c r="CF23" s="420"/>
      <c r="CG23" s="420"/>
      <c r="CH23" s="420"/>
      <c r="CI23" s="420"/>
      <c r="CJ23" s="420"/>
      <c r="CK23" s="420"/>
      <c r="CL23" s="420"/>
      <c r="CM23" s="420"/>
      <c r="CN23" s="420"/>
      <c r="CO23" s="420"/>
      <c r="CP23" s="420"/>
      <c r="CQ23" s="420"/>
      <c r="CR23" s="420"/>
      <c r="CS23" s="420"/>
      <c r="CT23" s="420"/>
      <c r="CU23" s="421"/>
      <c r="CV23" s="421"/>
      <c r="CW23" s="421"/>
      <c r="CX23" s="421"/>
      <c r="CY23" s="421"/>
      <c r="CZ23" s="421"/>
      <c r="DA23" s="422"/>
      <c r="DB23" s="298"/>
      <c r="DC23" s="299"/>
      <c r="DD23" s="296" t="e">
        <f>#REF!*DB23</f>
        <v>#REF!</v>
      </c>
      <c r="DE23" s="296"/>
      <c r="DF23" s="296"/>
      <c r="DG23" s="296"/>
      <c r="DH23" s="296"/>
      <c r="DI23" s="296"/>
      <c r="DJ23" s="297"/>
      <c r="DK23" s="286"/>
      <c r="DL23" s="287"/>
      <c r="DM23" s="289"/>
      <c r="DN23" s="289"/>
      <c r="DO23" s="289"/>
      <c r="DP23" s="289"/>
      <c r="DQ23" s="289"/>
      <c r="DR23" s="289"/>
      <c r="DS23" s="290"/>
      <c r="DT23" s="4"/>
    </row>
    <row r="24" spans="1:124" ht="20.100000000000001" customHeight="1" x14ac:dyDescent="0.15">
      <c r="A24" s="442"/>
      <c r="B24" s="443"/>
      <c r="C24" s="443"/>
      <c r="D24" s="443"/>
      <c r="E24" s="443"/>
      <c r="F24" s="443"/>
      <c r="G24" s="443"/>
      <c r="H24" s="443"/>
      <c r="I24" s="443"/>
      <c r="J24" s="443"/>
      <c r="K24" s="443"/>
      <c r="L24" s="443"/>
      <c r="M24" s="443"/>
      <c r="N24" s="443"/>
      <c r="O24" s="443"/>
      <c r="P24" s="443"/>
      <c r="Q24" s="443"/>
      <c r="R24" s="443"/>
      <c r="S24" s="443"/>
      <c r="T24" s="443"/>
      <c r="U24" s="443"/>
      <c r="V24" s="443"/>
      <c r="W24" s="443"/>
      <c r="X24" s="443"/>
      <c r="Y24" s="444"/>
      <c r="Z24" s="444"/>
      <c r="AA24" s="434"/>
      <c r="AB24" s="434"/>
      <c r="AC24" s="434"/>
      <c r="AD24" s="434"/>
      <c r="AE24" s="434"/>
      <c r="AF24" s="435"/>
      <c r="AG24" s="435"/>
      <c r="AH24" s="435"/>
      <c r="AI24" s="435"/>
      <c r="AJ24" s="435"/>
      <c r="AK24" s="435"/>
      <c r="AL24" s="430">
        <f t="shared" si="0"/>
        <v>0</v>
      </c>
      <c r="AM24" s="430"/>
      <c r="AN24" s="430"/>
      <c r="AO24" s="430"/>
      <c r="AP24" s="430"/>
      <c r="AQ24" s="430"/>
      <c r="AR24" s="431"/>
      <c r="AS24" s="432"/>
      <c r="AT24" s="433"/>
      <c r="AU24" s="427">
        <f t="shared" si="2"/>
        <v>0</v>
      </c>
      <c r="AV24" s="428"/>
      <c r="AW24" s="428"/>
      <c r="AX24" s="428"/>
      <c r="AY24" s="428"/>
      <c r="AZ24" s="428"/>
      <c r="BA24" s="429"/>
      <c r="BB24" s="425"/>
      <c r="BC24" s="426"/>
      <c r="BD24" s="423"/>
      <c r="BE24" s="423"/>
      <c r="BF24" s="423"/>
      <c r="BG24" s="423"/>
      <c r="BH24" s="423"/>
      <c r="BI24" s="423"/>
      <c r="BJ24" s="424"/>
      <c r="BL24" s="314"/>
      <c r="BM24" s="282"/>
      <c r="BN24" s="282"/>
      <c r="BO24" s="282"/>
      <c r="BP24" s="282"/>
      <c r="BQ24" s="282"/>
      <c r="BR24" s="282"/>
      <c r="BS24" s="282"/>
      <c r="BT24" s="282"/>
      <c r="BU24" s="282"/>
      <c r="BV24" s="282"/>
      <c r="BW24" s="282"/>
      <c r="BX24" s="282"/>
      <c r="BY24" s="282"/>
      <c r="BZ24" s="282"/>
      <c r="CA24" s="282"/>
      <c r="CB24" s="282"/>
      <c r="CC24" s="282"/>
      <c r="CD24" s="282"/>
      <c r="CE24" s="282"/>
      <c r="CF24" s="282"/>
      <c r="CG24" s="282"/>
      <c r="CH24" s="282"/>
      <c r="CI24" s="282"/>
      <c r="CJ24" s="282"/>
      <c r="CK24" s="282"/>
      <c r="CL24" s="282"/>
      <c r="CM24" s="282"/>
      <c r="CN24" s="282"/>
      <c r="CO24" s="282"/>
      <c r="CP24" s="283"/>
      <c r="CQ24" s="283"/>
      <c r="CR24" s="283"/>
      <c r="CS24" s="283"/>
      <c r="CT24" s="283"/>
      <c r="CU24" s="284"/>
      <c r="CV24" s="284"/>
      <c r="CW24" s="284"/>
      <c r="CX24" s="284"/>
      <c r="CY24" s="284"/>
      <c r="CZ24" s="284"/>
      <c r="DA24" s="285"/>
      <c r="DB24" s="298"/>
      <c r="DC24" s="299"/>
      <c r="DD24" s="296">
        <f t="shared" si="1"/>
        <v>0</v>
      </c>
      <c r="DE24" s="296"/>
      <c r="DF24" s="296"/>
      <c r="DG24" s="296"/>
      <c r="DH24" s="296"/>
      <c r="DI24" s="296"/>
      <c r="DJ24" s="297"/>
      <c r="DK24" s="286"/>
      <c r="DL24" s="287"/>
      <c r="DM24" s="289"/>
      <c r="DN24" s="289"/>
      <c r="DO24" s="289"/>
      <c r="DP24" s="289"/>
      <c r="DQ24" s="289"/>
      <c r="DR24" s="289"/>
      <c r="DS24" s="290"/>
      <c r="DT24" s="4"/>
    </row>
    <row r="25" spans="1:124" ht="20.100000000000001" customHeight="1" x14ac:dyDescent="0.15">
      <c r="A25" s="442"/>
      <c r="B25" s="443"/>
      <c r="C25" s="443"/>
      <c r="D25" s="443"/>
      <c r="E25" s="443"/>
      <c r="F25" s="443"/>
      <c r="G25" s="443"/>
      <c r="H25" s="443"/>
      <c r="I25" s="443"/>
      <c r="J25" s="443"/>
      <c r="K25" s="443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3"/>
      <c r="W25" s="443"/>
      <c r="X25" s="443"/>
      <c r="Y25" s="444"/>
      <c r="Z25" s="444"/>
      <c r="AA25" s="434"/>
      <c r="AB25" s="434"/>
      <c r="AC25" s="434"/>
      <c r="AD25" s="434"/>
      <c r="AE25" s="434"/>
      <c r="AF25" s="436"/>
      <c r="AG25" s="437"/>
      <c r="AH25" s="437"/>
      <c r="AI25" s="437"/>
      <c r="AJ25" s="437"/>
      <c r="AK25" s="438"/>
      <c r="AL25" s="430">
        <f t="shared" si="0"/>
        <v>0</v>
      </c>
      <c r="AM25" s="430"/>
      <c r="AN25" s="430"/>
      <c r="AO25" s="430"/>
      <c r="AP25" s="430"/>
      <c r="AQ25" s="430"/>
      <c r="AR25" s="431"/>
      <c r="AS25" s="432"/>
      <c r="AT25" s="433"/>
      <c r="AU25" s="427">
        <f t="shared" si="2"/>
        <v>0</v>
      </c>
      <c r="AV25" s="428"/>
      <c r="AW25" s="428"/>
      <c r="AX25" s="428"/>
      <c r="AY25" s="428"/>
      <c r="AZ25" s="428"/>
      <c r="BA25" s="429"/>
      <c r="BB25" s="425"/>
      <c r="BC25" s="426"/>
      <c r="BD25" s="423"/>
      <c r="BE25" s="423"/>
      <c r="BF25" s="423"/>
      <c r="BG25" s="423"/>
      <c r="BH25" s="423"/>
      <c r="BI25" s="423"/>
      <c r="BJ25" s="424"/>
      <c r="BL25" s="300"/>
      <c r="BM25" s="301"/>
      <c r="BN25" s="301"/>
      <c r="BO25" s="301"/>
      <c r="BP25" s="301"/>
      <c r="BQ25" s="301"/>
      <c r="BR25" s="301"/>
      <c r="BS25" s="301"/>
      <c r="BT25" s="301"/>
      <c r="BU25" s="301"/>
      <c r="BV25" s="301"/>
      <c r="BW25" s="301"/>
      <c r="BX25" s="301"/>
      <c r="BY25" s="301"/>
      <c r="BZ25" s="301"/>
      <c r="CA25" s="301"/>
      <c r="CB25" s="301"/>
      <c r="CC25" s="301"/>
      <c r="CD25" s="301"/>
      <c r="CE25" s="301"/>
      <c r="CF25" s="301"/>
      <c r="CG25" s="301"/>
      <c r="CH25" s="301"/>
      <c r="CI25" s="302"/>
      <c r="CJ25" s="303"/>
      <c r="CK25" s="302"/>
      <c r="CL25" s="303"/>
      <c r="CM25" s="301"/>
      <c r="CN25" s="301"/>
      <c r="CO25" s="302"/>
      <c r="CP25" s="304"/>
      <c r="CQ25" s="305"/>
      <c r="CR25" s="305"/>
      <c r="CS25" s="305"/>
      <c r="CT25" s="306"/>
      <c r="CU25" s="293"/>
      <c r="CV25" s="294"/>
      <c r="CW25" s="294"/>
      <c r="CX25" s="294"/>
      <c r="CY25" s="294"/>
      <c r="CZ25" s="294"/>
      <c r="DA25" s="307"/>
      <c r="DB25" s="308"/>
      <c r="DC25" s="309"/>
      <c r="DD25" s="293">
        <f>CU21*DB25</f>
        <v>0</v>
      </c>
      <c r="DE25" s="294"/>
      <c r="DF25" s="294"/>
      <c r="DG25" s="294"/>
      <c r="DH25" s="294"/>
      <c r="DI25" s="294"/>
      <c r="DJ25" s="295"/>
      <c r="DK25" s="310"/>
      <c r="DL25" s="286"/>
      <c r="DM25" s="311"/>
      <c r="DN25" s="312"/>
      <c r="DO25" s="312"/>
      <c r="DP25" s="312"/>
      <c r="DQ25" s="312"/>
      <c r="DR25" s="312"/>
      <c r="DS25" s="313"/>
      <c r="DT25" s="4"/>
    </row>
    <row r="26" spans="1:124" ht="20.100000000000001" customHeight="1" x14ac:dyDescent="0.15">
      <c r="A26" s="442"/>
      <c r="B26" s="443"/>
      <c r="C26" s="443"/>
      <c r="D26" s="443"/>
      <c r="E26" s="443"/>
      <c r="F26" s="443"/>
      <c r="G26" s="443"/>
      <c r="H26" s="443"/>
      <c r="I26" s="443"/>
      <c r="J26" s="443"/>
      <c r="K26" s="443"/>
      <c r="L26" s="443"/>
      <c r="M26" s="443"/>
      <c r="N26" s="443"/>
      <c r="O26" s="443"/>
      <c r="P26" s="443"/>
      <c r="Q26" s="443"/>
      <c r="R26" s="443"/>
      <c r="S26" s="443"/>
      <c r="T26" s="443"/>
      <c r="U26" s="443"/>
      <c r="V26" s="443"/>
      <c r="W26" s="443"/>
      <c r="X26" s="443"/>
      <c r="Y26" s="444"/>
      <c r="Z26" s="444"/>
      <c r="AA26" s="434"/>
      <c r="AB26" s="434"/>
      <c r="AC26" s="434"/>
      <c r="AD26" s="434"/>
      <c r="AE26" s="434"/>
      <c r="AF26" s="435"/>
      <c r="AG26" s="435"/>
      <c r="AH26" s="435"/>
      <c r="AI26" s="435"/>
      <c r="AJ26" s="435"/>
      <c r="AK26" s="435"/>
      <c r="AL26" s="430">
        <f t="shared" si="0"/>
        <v>0</v>
      </c>
      <c r="AM26" s="430"/>
      <c r="AN26" s="430"/>
      <c r="AO26" s="430"/>
      <c r="AP26" s="430"/>
      <c r="AQ26" s="430"/>
      <c r="AR26" s="431"/>
      <c r="AS26" s="432"/>
      <c r="AT26" s="433"/>
      <c r="AU26" s="427">
        <f t="shared" si="2"/>
        <v>0</v>
      </c>
      <c r="AV26" s="428"/>
      <c r="AW26" s="428"/>
      <c r="AX26" s="428"/>
      <c r="AY26" s="428"/>
      <c r="AZ26" s="428"/>
      <c r="BA26" s="429"/>
      <c r="BB26" s="425"/>
      <c r="BC26" s="426"/>
      <c r="BD26" s="423"/>
      <c r="BE26" s="423"/>
      <c r="BF26" s="423"/>
      <c r="BG26" s="423"/>
      <c r="BH26" s="423"/>
      <c r="BI26" s="423"/>
      <c r="BJ26" s="424"/>
      <c r="BL26" s="280" t="s">
        <v>64</v>
      </c>
      <c r="BM26" s="281"/>
      <c r="BN26" s="281"/>
      <c r="BO26" s="281"/>
      <c r="BP26" s="281"/>
      <c r="BQ26" s="281"/>
      <c r="BR26" s="281"/>
      <c r="BS26" s="281"/>
      <c r="BT26" s="281"/>
      <c r="BU26" s="281"/>
      <c r="BV26" s="281"/>
      <c r="BW26" s="281"/>
      <c r="BX26" s="281"/>
      <c r="BY26" s="281"/>
      <c r="BZ26" s="281"/>
      <c r="CA26" s="281"/>
      <c r="CB26" s="281"/>
      <c r="CC26" s="281"/>
      <c r="CD26" s="281"/>
      <c r="CE26" s="281"/>
      <c r="CF26" s="281"/>
      <c r="CG26" s="281"/>
      <c r="CH26" s="281"/>
      <c r="CI26" s="281"/>
      <c r="CJ26" s="282"/>
      <c r="CK26" s="282"/>
      <c r="CL26" s="282"/>
      <c r="CM26" s="282"/>
      <c r="CN26" s="282"/>
      <c r="CO26" s="282"/>
      <c r="CP26" s="283"/>
      <c r="CQ26" s="283"/>
      <c r="CR26" s="283"/>
      <c r="CS26" s="283"/>
      <c r="CT26" s="283"/>
      <c r="CU26" s="284"/>
      <c r="CV26" s="284"/>
      <c r="CW26" s="284"/>
      <c r="CX26" s="284"/>
      <c r="CY26" s="284"/>
      <c r="CZ26" s="284"/>
      <c r="DA26" s="285"/>
      <c r="DB26" s="291"/>
      <c r="DC26" s="292"/>
      <c r="DD26" s="296">
        <f>SUM(DD16:DJ17)</f>
        <v>0</v>
      </c>
      <c r="DE26" s="296"/>
      <c r="DF26" s="296"/>
      <c r="DG26" s="296"/>
      <c r="DH26" s="296"/>
      <c r="DI26" s="296"/>
      <c r="DJ26" s="297"/>
      <c r="DK26" s="286"/>
      <c r="DL26" s="287"/>
      <c r="DM26" s="289"/>
      <c r="DN26" s="289"/>
      <c r="DO26" s="289"/>
      <c r="DP26" s="289"/>
      <c r="DQ26" s="289"/>
      <c r="DR26" s="289"/>
      <c r="DS26" s="290"/>
      <c r="DT26" s="4"/>
    </row>
    <row r="27" spans="1:124" ht="20.100000000000001" customHeight="1" x14ac:dyDescent="0.15">
      <c r="A27" s="442"/>
      <c r="B27" s="443"/>
      <c r="C27" s="443"/>
      <c r="D27" s="443"/>
      <c r="E27" s="443"/>
      <c r="F27" s="443"/>
      <c r="G27" s="443"/>
      <c r="H27" s="443"/>
      <c r="I27" s="443"/>
      <c r="J27" s="443"/>
      <c r="K27" s="443"/>
      <c r="L27" s="443"/>
      <c r="M27" s="443"/>
      <c r="N27" s="443"/>
      <c r="O27" s="443"/>
      <c r="P27" s="443"/>
      <c r="Q27" s="443"/>
      <c r="R27" s="443"/>
      <c r="S27" s="443"/>
      <c r="T27" s="443"/>
      <c r="U27" s="443"/>
      <c r="V27" s="443"/>
      <c r="W27" s="443"/>
      <c r="X27" s="443"/>
      <c r="Y27" s="444"/>
      <c r="Z27" s="444"/>
      <c r="AA27" s="434"/>
      <c r="AB27" s="434"/>
      <c r="AC27" s="434"/>
      <c r="AD27" s="434"/>
      <c r="AE27" s="434"/>
      <c r="AF27" s="435"/>
      <c r="AG27" s="435"/>
      <c r="AH27" s="435"/>
      <c r="AI27" s="435"/>
      <c r="AJ27" s="435"/>
      <c r="AK27" s="435"/>
      <c r="AL27" s="430">
        <f t="shared" si="0"/>
        <v>0</v>
      </c>
      <c r="AM27" s="430"/>
      <c r="AN27" s="430"/>
      <c r="AO27" s="430"/>
      <c r="AP27" s="430"/>
      <c r="AQ27" s="430"/>
      <c r="AR27" s="431"/>
      <c r="AS27" s="432"/>
      <c r="AT27" s="433"/>
      <c r="AU27" s="427">
        <f t="shared" si="2"/>
        <v>0</v>
      </c>
      <c r="AV27" s="428"/>
      <c r="AW27" s="428"/>
      <c r="AX27" s="428"/>
      <c r="AY27" s="428"/>
      <c r="AZ27" s="428"/>
      <c r="BA27" s="429"/>
      <c r="BB27" s="425"/>
      <c r="BC27" s="426"/>
      <c r="BD27" s="423"/>
      <c r="BE27" s="423"/>
      <c r="BF27" s="423"/>
      <c r="BG27" s="423"/>
      <c r="BH27" s="423"/>
      <c r="BI27" s="423"/>
      <c r="BJ27" s="424"/>
      <c r="BL27" s="280"/>
      <c r="BM27" s="281"/>
      <c r="BN27" s="281"/>
      <c r="BO27" s="281"/>
      <c r="BP27" s="281"/>
      <c r="BQ27" s="281"/>
      <c r="BR27" s="281"/>
      <c r="BS27" s="281"/>
      <c r="BT27" s="281"/>
      <c r="BU27" s="281"/>
      <c r="BV27" s="281"/>
      <c r="BW27" s="281"/>
      <c r="BX27" s="281"/>
      <c r="BY27" s="281"/>
      <c r="BZ27" s="281"/>
      <c r="CA27" s="281"/>
      <c r="CB27" s="281"/>
      <c r="CC27" s="281"/>
      <c r="CD27" s="281"/>
      <c r="CE27" s="281"/>
      <c r="CF27" s="281"/>
      <c r="CG27" s="281"/>
      <c r="CH27" s="281"/>
      <c r="CI27" s="281"/>
      <c r="CJ27" s="282"/>
      <c r="CK27" s="282"/>
      <c r="CL27" s="282"/>
      <c r="CM27" s="282"/>
      <c r="CN27" s="282"/>
      <c r="CO27" s="282"/>
      <c r="CP27" s="283"/>
      <c r="CQ27" s="283"/>
      <c r="CR27" s="283"/>
      <c r="CS27" s="283"/>
      <c r="CT27" s="283"/>
      <c r="CU27" s="284"/>
      <c r="CV27" s="284"/>
      <c r="CW27" s="284"/>
      <c r="CX27" s="284"/>
      <c r="CY27" s="284"/>
      <c r="CZ27" s="284"/>
      <c r="DA27" s="285"/>
      <c r="DB27" s="291"/>
      <c r="DC27" s="292"/>
      <c r="DD27" s="293">
        <f>CU27*DB27</f>
        <v>0</v>
      </c>
      <c r="DE27" s="294"/>
      <c r="DF27" s="294"/>
      <c r="DG27" s="294"/>
      <c r="DH27" s="294"/>
      <c r="DI27" s="294"/>
      <c r="DJ27" s="295"/>
      <c r="DK27" s="286"/>
      <c r="DL27" s="287"/>
      <c r="DM27" s="289"/>
      <c r="DN27" s="289"/>
      <c r="DO27" s="289"/>
      <c r="DP27" s="289"/>
      <c r="DQ27" s="289"/>
      <c r="DR27" s="289"/>
      <c r="DS27" s="290"/>
      <c r="DT27" s="4"/>
    </row>
    <row r="28" spans="1:124" ht="20.100000000000001" customHeight="1" x14ac:dyDescent="0.15">
      <c r="A28" s="442"/>
      <c r="B28" s="443"/>
      <c r="C28" s="443"/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43"/>
      <c r="P28" s="443"/>
      <c r="Q28" s="443"/>
      <c r="R28" s="443"/>
      <c r="S28" s="443"/>
      <c r="T28" s="443"/>
      <c r="U28" s="443"/>
      <c r="V28" s="443"/>
      <c r="W28" s="443"/>
      <c r="X28" s="443"/>
      <c r="Y28" s="444"/>
      <c r="Z28" s="444"/>
      <c r="AA28" s="434"/>
      <c r="AB28" s="434"/>
      <c r="AC28" s="434"/>
      <c r="AD28" s="434"/>
      <c r="AE28" s="434"/>
      <c r="AF28" s="435"/>
      <c r="AG28" s="435"/>
      <c r="AH28" s="435"/>
      <c r="AI28" s="435"/>
      <c r="AJ28" s="435"/>
      <c r="AK28" s="435"/>
      <c r="AL28" s="430">
        <f t="shared" si="0"/>
        <v>0</v>
      </c>
      <c r="AM28" s="430"/>
      <c r="AN28" s="430"/>
      <c r="AO28" s="430"/>
      <c r="AP28" s="430"/>
      <c r="AQ28" s="430"/>
      <c r="AR28" s="431"/>
      <c r="AS28" s="432"/>
      <c r="AT28" s="433"/>
      <c r="AU28" s="427">
        <f t="shared" si="2"/>
        <v>0</v>
      </c>
      <c r="AV28" s="428"/>
      <c r="AW28" s="428"/>
      <c r="AX28" s="428"/>
      <c r="AY28" s="428"/>
      <c r="AZ28" s="428"/>
      <c r="BA28" s="429"/>
      <c r="BB28" s="425"/>
      <c r="BC28" s="426"/>
      <c r="BD28" s="423"/>
      <c r="BE28" s="423"/>
      <c r="BF28" s="423"/>
      <c r="BG28" s="423"/>
      <c r="BH28" s="423"/>
      <c r="BI28" s="423"/>
      <c r="BJ28" s="424"/>
      <c r="BL28" s="280" t="s">
        <v>92</v>
      </c>
      <c r="BM28" s="281"/>
      <c r="BN28" s="281"/>
      <c r="BO28" s="281"/>
      <c r="BP28" s="281"/>
      <c r="BQ28" s="281"/>
      <c r="BR28" s="281"/>
      <c r="BS28" s="281"/>
      <c r="BT28" s="281"/>
      <c r="BU28" s="281"/>
      <c r="BV28" s="281"/>
      <c r="BW28" s="281"/>
      <c r="BX28" s="281"/>
      <c r="BY28" s="281"/>
      <c r="BZ28" s="281"/>
      <c r="CA28" s="281"/>
      <c r="CB28" s="281"/>
      <c r="CC28" s="281"/>
      <c r="CD28" s="281"/>
      <c r="CE28" s="281"/>
      <c r="CF28" s="281"/>
      <c r="CG28" s="281"/>
      <c r="CH28" s="281"/>
      <c r="CI28" s="281"/>
      <c r="CJ28" s="282"/>
      <c r="CK28" s="282"/>
      <c r="CL28" s="282"/>
      <c r="CM28" s="282"/>
      <c r="CN28" s="282"/>
      <c r="CO28" s="282"/>
      <c r="CP28" s="283"/>
      <c r="CQ28" s="283"/>
      <c r="CR28" s="283"/>
      <c r="CS28" s="283"/>
      <c r="CT28" s="283"/>
      <c r="CU28" s="284"/>
      <c r="CV28" s="284"/>
      <c r="CW28" s="284"/>
      <c r="CX28" s="284"/>
      <c r="CY28" s="284"/>
      <c r="CZ28" s="284"/>
      <c r="DA28" s="285"/>
      <c r="DB28" s="286"/>
      <c r="DC28" s="287"/>
      <c r="DD28" s="284">
        <f>DD26+DD27</f>
        <v>0</v>
      </c>
      <c r="DE28" s="284"/>
      <c r="DF28" s="284"/>
      <c r="DG28" s="284"/>
      <c r="DH28" s="284"/>
      <c r="DI28" s="284"/>
      <c r="DJ28" s="288"/>
      <c r="DK28" s="286"/>
      <c r="DL28" s="287"/>
      <c r="DM28" s="289"/>
      <c r="DN28" s="289"/>
      <c r="DO28" s="289"/>
      <c r="DP28" s="289"/>
      <c r="DQ28" s="289"/>
      <c r="DR28" s="289"/>
      <c r="DS28" s="290"/>
      <c r="DT28" s="4"/>
    </row>
    <row r="29" spans="1:124" ht="20.100000000000001" customHeight="1" thickBot="1" x14ac:dyDescent="0.2">
      <c r="A29" s="442"/>
      <c r="B29" s="443"/>
      <c r="C29" s="443"/>
      <c r="D29" s="443"/>
      <c r="E29" s="443"/>
      <c r="F29" s="443"/>
      <c r="G29" s="443"/>
      <c r="H29" s="443"/>
      <c r="I29" s="443"/>
      <c r="J29" s="443"/>
      <c r="K29" s="443"/>
      <c r="L29" s="443"/>
      <c r="M29" s="443"/>
      <c r="N29" s="443"/>
      <c r="O29" s="443"/>
      <c r="P29" s="443"/>
      <c r="Q29" s="443"/>
      <c r="R29" s="443"/>
      <c r="S29" s="443"/>
      <c r="T29" s="443"/>
      <c r="U29" s="443"/>
      <c r="V29" s="443"/>
      <c r="W29" s="443"/>
      <c r="X29" s="443"/>
      <c r="Y29" s="444"/>
      <c r="Z29" s="444"/>
      <c r="AA29" s="434"/>
      <c r="AB29" s="434"/>
      <c r="AC29" s="434"/>
      <c r="AD29" s="434"/>
      <c r="AE29" s="434"/>
      <c r="AF29" s="435"/>
      <c r="AG29" s="435"/>
      <c r="AH29" s="435"/>
      <c r="AI29" s="435"/>
      <c r="AJ29" s="435"/>
      <c r="AK29" s="435"/>
      <c r="AL29" s="430">
        <f t="shared" si="0"/>
        <v>0</v>
      </c>
      <c r="AM29" s="430"/>
      <c r="AN29" s="430"/>
      <c r="AO29" s="430"/>
      <c r="AP29" s="430"/>
      <c r="AQ29" s="430"/>
      <c r="AR29" s="431"/>
      <c r="AS29" s="432"/>
      <c r="AT29" s="433"/>
      <c r="AU29" s="427">
        <f t="shared" si="2"/>
        <v>0</v>
      </c>
      <c r="AV29" s="428"/>
      <c r="AW29" s="428"/>
      <c r="AX29" s="428"/>
      <c r="AY29" s="428"/>
      <c r="AZ29" s="428"/>
      <c r="BA29" s="429"/>
      <c r="BB29" s="425"/>
      <c r="BC29" s="426"/>
      <c r="BD29" s="423"/>
      <c r="BE29" s="423"/>
      <c r="BF29" s="423"/>
      <c r="BG29" s="423"/>
      <c r="BH29" s="423"/>
      <c r="BI29" s="423"/>
      <c r="BJ29" s="424"/>
      <c r="BL29" s="253" t="s">
        <v>93</v>
      </c>
      <c r="BM29" s="254"/>
      <c r="BN29" s="254"/>
      <c r="BO29" s="254"/>
      <c r="BP29" s="254"/>
      <c r="BQ29" s="254"/>
      <c r="BR29" s="254"/>
      <c r="BS29" s="254"/>
      <c r="BT29" s="254"/>
      <c r="BU29" s="254"/>
      <c r="BV29" s="254"/>
      <c r="BW29" s="254"/>
      <c r="BX29" s="254"/>
      <c r="BY29" s="254"/>
      <c r="BZ29" s="254"/>
      <c r="CA29" s="254"/>
      <c r="CB29" s="254"/>
      <c r="CC29" s="254"/>
      <c r="CD29" s="254"/>
      <c r="CE29" s="254"/>
      <c r="CF29" s="254"/>
      <c r="CG29" s="254"/>
      <c r="CH29" s="254"/>
      <c r="CI29" s="254"/>
      <c r="CJ29" s="255"/>
      <c r="CK29" s="255"/>
      <c r="CL29" s="255"/>
      <c r="CM29" s="255"/>
      <c r="CN29" s="255"/>
      <c r="CO29" s="255"/>
      <c r="CP29" s="260"/>
      <c r="CQ29" s="260"/>
      <c r="CR29" s="260"/>
      <c r="CS29" s="260"/>
      <c r="CT29" s="260"/>
      <c r="CU29" s="256"/>
      <c r="CV29" s="256"/>
      <c r="CW29" s="256"/>
      <c r="CX29" s="256"/>
      <c r="CY29" s="256"/>
      <c r="CZ29" s="256"/>
      <c r="DA29" s="257"/>
      <c r="DB29" s="258"/>
      <c r="DC29" s="259"/>
      <c r="DD29" s="260">
        <f>CU26*DB29</f>
        <v>0</v>
      </c>
      <c r="DE29" s="260"/>
      <c r="DF29" s="260"/>
      <c r="DG29" s="260"/>
      <c r="DH29" s="260"/>
      <c r="DI29" s="260"/>
      <c r="DJ29" s="261"/>
      <c r="DK29" s="262"/>
      <c r="DL29" s="263"/>
      <c r="DM29" s="264"/>
      <c r="DN29" s="264"/>
      <c r="DO29" s="264"/>
      <c r="DP29" s="264"/>
      <c r="DQ29" s="264"/>
      <c r="DR29" s="264"/>
      <c r="DS29" s="265"/>
      <c r="DT29" s="4"/>
    </row>
    <row r="30" spans="1:124" ht="20.100000000000001" customHeight="1" thickTop="1" thickBot="1" x14ac:dyDescent="0.2">
      <c r="A30" s="442"/>
      <c r="B30" s="443"/>
      <c r="C30" s="443"/>
      <c r="D30" s="443"/>
      <c r="E30" s="443"/>
      <c r="F30" s="443"/>
      <c r="G30" s="443"/>
      <c r="H30" s="443"/>
      <c r="I30" s="443"/>
      <c r="J30" s="443"/>
      <c r="K30" s="443"/>
      <c r="L30" s="443"/>
      <c r="M30" s="443"/>
      <c r="N30" s="443"/>
      <c r="O30" s="443"/>
      <c r="P30" s="443"/>
      <c r="Q30" s="443"/>
      <c r="R30" s="443"/>
      <c r="S30" s="443"/>
      <c r="T30" s="443"/>
      <c r="U30" s="443"/>
      <c r="V30" s="443"/>
      <c r="W30" s="443"/>
      <c r="X30" s="443"/>
      <c r="Y30" s="444"/>
      <c r="Z30" s="444"/>
      <c r="AA30" s="434"/>
      <c r="AB30" s="434"/>
      <c r="AC30" s="434"/>
      <c r="AD30" s="434"/>
      <c r="AE30" s="434"/>
      <c r="AF30" s="435"/>
      <c r="AG30" s="435"/>
      <c r="AH30" s="435"/>
      <c r="AI30" s="435"/>
      <c r="AJ30" s="435"/>
      <c r="AK30" s="435"/>
      <c r="AL30" s="430">
        <f t="shared" si="0"/>
        <v>0</v>
      </c>
      <c r="AM30" s="430"/>
      <c r="AN30" s="430"/>
      <c r="AO30" s="430"/>
      <c r="AP30" s="430"/>
      <c r="AQ30" s="430"/>
      <c r="AR30" s="431"/>
      <c r="AS30" s="432"/>
      <c r="AT30" s="433"/>
      <c r="AU30" s="427">
        <f t="shared" si="2"/>
        <v>0</v>
      </c>
      <c r="AV30" s="428"/>
      <c r="AW30" s="428"/>
      <c r="AX30" s="428"/>
      <c r="AY30" s="428"/>
      <c r="AZ30" s="428"/>
      <c r="BA30" s="429"/>
      <c r="BB30" s="425"/>
      <c r="BC30" s="426"/>
      <c r="BD30" s="423"/>
      <c r="BE30" s="423"/>
      <c r="BF30" s="423"/>
      <c r="BG30" s="423"/>
      <c r="BH30" s="423"/>
      <c r="BI30" s="423"/>
      <c r="BJ30" s="424"/>
      <c r="BL30" s="266" t="s">
        <v>139</v>
      </c>
      <c r="BM30" s="267"/>
      <c r="BN30" s="267"/>
      <c r="BO30" s="267"/>
      <c r="BP30" s="267"/>
      <c r="BQ30" s="267"/>
      <c r="BR30" s="267"/>
      <c r="BS30" s="267"/>
      <c r="BT30" s="267"/>
      <c r="BU30" s="267"/>
      <c r="BV30" s="267"/>
      <c r="BW30" s="267"/>
      <c r="BX30" s="267"/>
      <c r="BY30" s="267"/>
      <c r="BZ30" s="267"/>
      <c r="CA30" s="267"/>
      <c r="CB30" s="267"/>
      <c r="CC30" s="267"/>
      <c r="CD30" s="267"/>
      <c r="CE30" s="267"/>
      <c r="CF30" s="267"/>
      <c r="CG30" s="267"/>
      <c r="CH30" s="267"/>
      <c r="CI30" s="267"/>
      <c r="CJ30" s="268"/>
      <c r="CK30" s="268"/>
      <c r="CL30" s="268"/>
      <c r="CM30" s="268"/>
      <c r="CN30" s="268"/>
      <c r="CO30" s="268"/>
      <c r="CP30" s="269"/>
      <c r="CQ30" s="269"/>
      <c r="CR30" s="269"/>
      <c r="CS30" s="269"/>
      <c r="CT30" s="269"/>
      <c r="CU30" s="270"/>
      <c r="CV30" s="271"/>
      <c r="CW30" s="271"/>
      <c r="CX30" s="271"/>
      <c r="CY30" s="271"/>
      <c r="CZ30" s="271"/>
      <c r="DA30" s="272"/>
      <c r="DB30" s="273"/>
      <c r="DC30" s="274"/>
      <c r="DD30" s="269">
        <f>DD16+DD27</f>
        <v>0</v>
      </c>
      <c r="DE30" s="269"/>
      <c r="DF30" s="269"/>
      <c r="DG30" s="269"/>
      <c r="DH30" s="269"/>
      <c r="DI30" s="269"/>
      <c r="DJ30" s="275"/>
      <c r="DK30" s="276"/>
      <c r="DL30" s="277"/>
      <c r="DM30" s="278"/>
      <c r="DN30" s="278"/>
      <c r="DO30" s="278"/>
      <c r="DP30" s="278"/>
      <c r="DQ30" s="278"/>
      <c r="DR30" s="278"/>
      <c r="DS30" s="279"/>
      <c r="DT30" s="4"/>
    </row>
    <row r="31" spans="1:124" ht="20.100000000000001" customHeight="1" x14ac:dyDescent="0.15">
      <c r="A31" s="442"/>
      <c r="B31" s="443"/>
      <c r="C31" s="443"/>
      <c r="D31" s="443"/>
      <c r="E31" s="443"/>
      <c r="F31" s="443"/>
      <c r="G31" s="443"/>
      <c r="H31" s="443"/>
      <c r="I31" s="443"/>
      <c r="J31" s="443"/>
      <c r="K31" s="443"/>
      <c r="L31" s="443"/>
      <c r="M31" s="443"/>
      <c r="N31" s="443"/>
      <c r="O31" s="443"/>
      <c r="P31" s="443"/>
      <c r="Q31" s="443"/>
      <c r="R31" s="443"/>
      <c r="S31" s="443"/>
      <c r="T31" s="443"/>
      <c r="U31" s="443"/>
      <c r="V31" s="443"/>
      <c r="W31" s="443"/>
      <c r="X31" s="443"/>
      <c r="Y31" s="444"/>
      <c r="Z31" s="444"/>
      <c r="AA31" s="434"/>
      <c r="AB31" s="434"/>
      <c r="AC31" s="434"/>
      <c r="AD31" s="434"/>
      <c r="AE31" s="434"/>
      <c r="AF31" s="435"/>
      <c r="AG31" s="435"/>
      <c r="AH31" s="435"/>
      <c r="AI31" s="435"/>
      <c r="AJ31" s="435"/>
      <c r="AK31" s="435"/>
      <c r="AL31" s="430">
        <f t="shared" si="0"/>
        <v>0</v>
      </c>
      <c r="AM31" s="430"/>
      <c r="AN31" s="430"/>
      <c r="AO31" s="430"/>
      <c r="AP31" s="430"/>
      <c r="AQ31" s="430"/>
      <c r="AR31" s="431"/>
      <c r="AS31" s="432"/>
      <c r="AT31" s="433"/>
      <c r="AU31" s="427">
        <f t="shared" si="2"/>
        <v>0</v>
      </c>
      <c r="AV31" s="428"/>
      <c r="AW31" s="428"/>
      <c r="AX31" s="428"/>
      <c r="AY31" s="428"/>
      <c r="AZ31" s="428"/>
      <c r="BA31" s="429"/>
      <c r="BB31" s="425"/>
      <c r="BC31" s="426"/>
      <c r="BD31" s="423"/>
      <c r="BE31" s="423"/>
      <c r="BF31" s="423"/>
      <c r="BG31" s="423"/>
      <c r="BH31" s="423"/>
      <c r="BI31" s="423"/>
      <c r="BJ31" s="424"/>
      <c r="BL31" s="170"/>
      <c r="BM31" s="170"/>
      <c r="BN31" s="170"/>
      <c r="BO31" s="170"/>
      <c r="BP31" s="170"/>
      <c r="BQ31" s="170"/>
      <c r="BR31" s="170"/>
      <c r="BS31" s="170"/>
      <c r="BT31" s="170"/>
      <c r="BU31" s="170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0"/>
      <c r="CG31" s="170"/>
      <c r="CH31" s="170"/>
      <c r="CI31" s="170"/>
      <c r="CJ31" s="170"/>
      <c r="CK31" s="170"/>
      <c r="CL31" s="170"/>
      <c r="CM31" s="170"/>
      <c r="CN31" s="170"/>
      <c r="CO31" s="170"/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70"/>
      <c r="DE31" s="170"/>
      <c r="DF31" s="170"/>
      <c r="DG31" s="170"/>
      <c r="DH31" s="170"/>
      <c r="DI31" s="170"/>
      <c r="DJ31" s="170"/>
      <c r="DK31" s="170"/>
      <c r="DL31" s="170"/>
      <c r="DM31" s="170"/>
      <c r="DN31" s="170"/>
      <c r="DO31" s="170"/>
      <c r="DP31" s="170"/>
      <c r="DQ31" s="170"/>
      <c r="DR31" s="170"/>
      <c r="DS31" s="170"/>
      <c r="DT31" s="4"/>
    </row>
    <row r="32" spans="1:124" ht="20.100000000000001" customHeight="1" x14ac:dyDescent="0.15">
      <c r="A32" s="442"/>
      <c r="B32" s="443"/>
      <c r="C32" s="443"/>
      <c r="D32" s="443"/>
      <c r="E32" s="443"/>
      <c r="F32" s="443"/>
      <c r="G32" s="443"/>
      <c r="H32" s="443"/>
      <c r="I32" s="443"/>
      <c r="J32" s="443"/>
      <c r="K32" s="443"/>
      <c r="L32" s="443"/>
      <c r="M32" s="443"/>
      <c r="N32" s="443"/>
      <c r="O32" s="443"/>
      <c r="P32" s="443"/>
      <c r="Q32" s="443"/>
      <c r="R32" s="443"/>
      <c r="S32" s="443"/>
      <c r="T32" s="443"/>
      <c r="U32" s="443"/>
      <c r="V32" s="443"/>
      <c r="W32" s="443"/>
      <c r="X32" s="443"/>
      <c r="Y32" s="444"/>
      <c r="Z32" s="444"/>
      <c r="AA32" s="434"/>
      <c r="AB32" s="434"/>
      <c r="AC32" s="434"/>
      <c r="AD32" s="434"/>
      <c r="AE32" s="434"/>
      <c r="AF32" s="435"/>
      <c r="AG32" s="435"/>
      <c r="AH32" s="435"/>
      <c r="AI32" s="435"/>
      <c r="AJ32" s="435"/>
      <c r="AK32" s="435"/>
      <c r="AL32" s="430">
        <f t="shared" si="0"/>
        <v>0</v>
      </c>
      <c r="AM32" s="430"/>
      <c r="AN32" s="430"/>
      <c r="AO32" s="430"/>
      <c r="AP32" s="430"/>
      <c r="AQ32" s="430"/>
      <c r="AR32" s="431"/>
      <c r="AS32" s="432"/>
      <c r="AT32" s="433"/>
      <c r="AU32" s="427">
        <f t="shared" si="2"/>
        <v>0</v>
      </c>
      <c r="AV32" s="428"/>
      <c r="AW32" s="428"/>
      <c r="AX32" s="428"/>
      <c r="AY32" s="428"/>
      <c r="AZ32" s="428"/>
      <c r="BA32" s="429"/>
      <c r="BB32" s="425"/>
      <c r="BC32" s="426"/>
      <c r="BD32" s="423"/>
      <c r="BE32" s="423"/>
      <c r="BF32" s="423"/>
      <c r="BG32" s="423"/>
      <c r="BH32" s="423"/>
      <c r="BI32" s="423"/>
      <c r="BJ32" s="424"/>
      <c r="BL32" s="410" t="s">
        <v>47</v>
      </c>
      <c r="BM32" s="410"/>
      <c r="BN32" s="410"/>
      <c r="BO32" s="410"/>
      <c r="BP32" s="410"/>
      <c r="BQ32" s="410"/>
      <c r="BR32" s="410"/>
      <c r="BS32" s="410"/>
      <c r="BT32" s="410"/>
      <c r="BU32" s="410"/>
      <c r="BV32" s="410"/>
      <c r="BW32" s="410"/>
      <c r="BX32" s="410"/>
      <c r="BY32" s="410"/>
      <c r="BZ32" s="410"/>
      <c r="CA32" s="410"/>
      <c r="CB32" s="410"/>
      <c r="CC32" s="410"/>
      <c r="CD32" s="410"/>
      <c r="CE32" s="410"/>
      <c r="CF32" s="410"/>
      <c r="CG32" s="410"/>
      <c r="CH32" s="410"/>
      <c r="CI32" s="410"/>
      <c r="CJ32" s="410"/>
      <c r="CK32" s="410"/>
      <c r="CL32" s="410"/>
      <c r="CM32" s="410"/>
      <c r="CN32" s="410"/>
      <c r="CO32" s="410"/>
      <c r="CP32" s="410"/>
      <c r="CQ32" s="410"/>
      <c r="CR32" s="410"/>
      <c r="CS32" s="410"/>
      <c r="CT32" s="410"/>
      <c r="CU32" s="410"/>
      <c r="CV32" s="410"/>
      <c r="CW32" s="410"/>
      <c r="CX32" s="410"/>
      <c r="CY32" s="410"/>
      <c r="CZ32" s="410"/>
      <c r="DA32" s="410"/>
      <c r="DB32" s="410"/>
      <c r="DC32" s="410"/>
      <c r="DD32" s="410"/>
      <c r="DE32" s="410"/>
      <c r="DF32" s="410"/>
      <c r="DG32" s="410"/>
      <c r="DH32" s="410"/>
      <c r="DI32" s="410"/>
      <c r="DJ32" s="410"/>
      <c r="DK32" s="410"/>
      <c r="DL32" s="410"/>
      <c r="DM32" s="410"/>
      <c r="DN32" s="410"/>
      <c r="DO32" s="410"/>
      <c r="DP32" s="410"/>
      <c r="DQ32" s="410"/>
      <c r="DR32" s="410"/>
      <c r="DS32" s="410"/>
      <c r="DT32" s="4"/>
    </row>
    <row r="33" spans="1:124" ht="20.100000000000001" customHeight="1" x14ac:dyDescent="0.15">
      <c r="A33" s="442"/>
      <c r="B33" s="443"/>
      <c r="C33" s="443"/>
      <c r="D33" s="443"/>
      <c r="E33" s="443"/>
      <c r="F33" s="443"/>
      <c r="G33" s="443"/>
      <c r="H33" s="443"/>
      <c r="I33" s="443"/>
      <c r="J33" s="443"/>
      <c r="K33" s="443"/>
      <c r="L33" s="443"/>
      <c r="M33" s="443"/>
      <c r="N33" s="443"/>
      <c r="O33" s="443"/>
      <c r="P33" s="443"/>
      <c r="Q33" s="443"/>
      <c r="R33" s="443"/>
      <c r="S33" s="443"/>
      <c r="T33" s="443"/>
      <c r="U33" s="443"/>
      <c r="V33" s="443"/>
      <c r="W33" s="443"/>
      <c r="X33" s="443"/>
      <c r="Y33" s="444"/>
      <c r="Z33" s="444"/>
      <c r="AA33" s="434"/>
      <c r="AB33" s="434"/>
      <c r="AC33" s="434"/>
      <c r="AD33" s="434"/>
      <c r="AE33" s="434"/>
      <c r="AF33" s="435"/>
      <c r="AG33" s="435"/>
      <c r="AH33" s="435"/>
      <c r="AI33" s="435"/>
      <c r="AJ33" s="435"/>
      <c r="AK33" s="435"/>
      <c r="AL33" s="430">
        <f t="shared" si="0"/>
        <v>0</v>
      </c>
      <c r="AM33" s="430"/>
      <c r="AN33" s="430"/>
      <c r="AO33" s="430"/>
      <c r="AP33" s="430"/>
      <c r="AQ33" s="430"/>
      <c r="AR33" s="431"/>
      <c r="AS33" s="432"/>
      <c r="AT33" s="433"/>
      <c r="AU33" s="427">
        <f t="shared" si="2"/>
        <v>0</v>
      </c>
      <c r="AV33" s="428"/>
      <c r="AW33" s="428"/>
      <c r="AX33" s="428"/>
      <c r="AY33" s="428"/>
      <c r="AZ33" s="428"/>
      <c r="BA33" s="429"/>
      <c r="BB33" s="425"/>
      <c r="BC33" s="426"/>
      <c r="BD33" s="423"/>
      <c r="BE33" s="423"/>
      <c r="BF33" s="423"/>
      <c r="BG33" s="423"/>
      <c r="BH33" s="423"/>
      <c r="BI33" s="423"/>
      <c r="BJ33" s="424"/>
      <c r="BL33" s="404">
        <v>1</v>
      </c>
      <c r="BM33" s="404"/>
      <c r="BN33" s="408" t="s">
        <v>100</v>
      </c>
      <c r="BO33" s="408"/>
      <c r="BP33" s="408"/>
      <c r="BQ33" s="408"/>
      <c r="BR33" s="408"/>
      <c r="BS33" s="408"/>
      <c r="BT33" s="408"/>
      <c r="BU33" s="408"/>
      <c r="BV33" s="408"/>
      <c r="BW33" s="408"/>
      <c r="BX33" s="408"/>
      <c r="BY33" s="408"/>
      <c r="BZ33" s="408"/>
      <c r="CA33" s="408"/>
      <c r="CB33" s="408"/>
      <c r="CC33" s="408"/>
      <c r="CD33" s="408"/>
      <c r="CE33" s="408"/>
      <c r="CF33" s="408"/>
      <c r="CG33" s="408"/>
      <c r="CH33" s="408"/>
      <c r="CI33" s="408"/>
      <c r="CJ33" s="408"/>
      <c r="CK33" s="408"/>
      <c r="CL33" s="408"/>
      <c r="CM33" s="408"/>
      <c r="CN33" s="408"/>
      <c r="CO33" s="408"/>
      <c r="CP33" s="408"/>
      <c r="CQ33" s="408"/>
      <c r="CR33" s="408"/>
      <c r="CS33" s="408"/>
      <c r="CT33" s="408"/>
      <c r="CU33" s="408"/>
      <c r="CV33" s="408"/>
      <c r="CW33" s="408"/>
      <c r="CX33" s="408"/>
      <c r="CY33" s="408"/>
      <c r="CZ33" s="408"/>
      <c r="DA33" s="408"/>
      <c r="DB33" s="408"/>
      <c r="DC33" s="408"/>
      <c r="DD33" s="408"/>
      <c r="DE33" s="408"/>
      <c r="DF33" s="408"/>
      <c r="DG33" s="408"/>
      <c r="DH33" s="408"/>
      <c r="DI33" s="408"/>
      <c r="DJ33" s="408"/>
      <c r="DK33" s="408"/>
      <c r="DL33" s="408"/>
      <c r="DM33" s="408"/>
      <c r="DN33" s="408"/>
      <c r="DO33" s="408"/>
      <c r="DP33" s="408"/>
      <c r="DQ33" s="408"/>
      <c r="DR33" s="408"/>
      <c r="DS33" s="408"/>
      <c r="DT33" s="4"/>
    </row>
    <row r="34" spans="1:124" ht="20.100000000000001" customHeight="1" x14ac:dyDescent="0.15">
      <c r="A34" s="442"/>
      <c r="B34" s="443"/>
      <c r="C34" s="443"/>
      <c r="D34" s="443"/>
      <c r="E34" s="443"/>
      <c r="F34" s="443"/>
      <c r="G34" s="443"/>
      <c r="H34" s="443"/>
      <c r="I34" s="443"/>
      <c r="J34" s="443"/>
      <c r="K34" s="443"/>
      <c r="L34" s="443"/>
      <c r="M34" s="443"/>
      <c r="N34" s="443"/>
      <c r="O34" s="443"/>
      <c r="P34" s="443"/>
      <c r="Q34" s="443"/>
      <c r="R34" s="443"/>
      <c r="S34" s="443"/>
      <c r="T34" s="443"/>
      <c r="U34" s="443"/>
      <c r="V34" s="443"/>
      <c r="W34" s="443"/>
      <c r="X34" s="443"/>
      <c r="Y34" s="444"/>
      <c r="Z34" s="444"/>
      <c r="AA34" s="434"/>
      <c r="AB34" s="434"/>
      <c r="AC34" s="434"/>
      <c r="AD34" s="434"/>
      <c r="AE34" s="434"/>
      <c r="AF34" s="435"/>
      <c r="AG34" s="435"/>
      <c r="AH34" s="435"/>
      <c r="AI34" s="435"/>
      <c r="AJ34" s="435"/>
      <c r="AK34" s="435"/>
      <c r="AL34" s="430">
        <f t="shared" si="0"/>
        <v>0</v>
      </c>
      <c r="AM34" s="430"/>
      <c r="AN34" s="430"/>
      <c r="AO34" s="430"/>
      <c r="AP34" s="430"/>
      <c r="AQ34" s="430"/>
      <c r="AR34" s="431"/>
      <c r="AS34" s="432"/>
      <c r="AT34" s="433"/>
      <c r="AU34" s="427">
        <f t="shared" si="2"/>
        <v>0</v>
      </c>
      <c r="AV34" s="428"/>
      <c r="AW34" s="428"/>
      <c r="AX34" s="428"/>
      <c r="AY34" s="428"/>
      <c r="AZ34" s="428"/>
      <c r="BA34" s="429"/>
      <c r="BB34" s="425"/>
      <c r="BC34" s="426"/>
      <c r="BD34" s="423"/>
      <c r="BE34" s="423"/>
      <c r="BF34" s="423"/>
      <c r="BG34" s="423"/>
      <c r="BH34" s="423"/>
      <c r="BI34" s="423"/>
      <c r="BJ34" s="424"/>
      <c r="BL34" s="404">
        <v>2</v>
      </c>
      <c r="BM34" s="404"/>
      <c r="BN34" s="408" t="s">
        <v>101</v>
      </c>
      <c r="BO34" s="408"/>
      <c r="BP34" s="408"/>
      <c r="BQ34" s="408"/>
      <c r="BR34" s="408"/>
      <c r="BS34" s="408"/>
      <c r="BT34" s="408"/>
      <c r="BU34" s="408"/>
      <c r="BV34" s="408"/>
      <c r="BW34" s="408"/>
      <c r="BX34" s="408"/>
      <c r="BY34" s="408"/>
      <c r="BZ34" s="408"/>
      <c r="CA34" s="408"/>
      <c r="CB34" s="408"/>
      <c r="CC34" s="408"/>
      <c r="CD34" s="408"/>
      <c r="CE34" s="408"/>
      <c r="CF34" s="408"/>
      <c r="CG34" s="408"/>
      <c r="CH34" s="408"/>
      <c r="CI34" s="408"/>
      <c r="CJ34" s="408"/>
      <c r="CK34" s="408"/>
      <c r="CL34" s="408"/>
      <c r="CM34" s="408"/>
      <c r="CN34" s="408"/>
      <c r="CO34" s="408"/>
      <c r="CP34" s="408"/>
      <c r="CQ34" s="408"/>
      <c r="CR34" s="408"/>
      <c r="CS34" s="408"/>
      <c r="CT34" s="408"/>
      <c r="CU34" s="408"/>
      <c r="CV34" s="408"/>
      <c r="CW34" s="408"/>
      <c r="CX34" s="408"/>
      <c r="CY34" s="408"/>
      <c r="CZ34" s="408"/>
      <c r="DA34" s="408"/>
      <c r="DB34" s="408"/>
      <c r="DC34" s="408"/>
      <c r="DD34" s="408"/>
      <c r="DE34" s="408"/>
      <c r="DF34" s="408"/>
      <c r="DG34" s="408"/>
      <c r="DH34" s="408"/>
      <c r="DI34" s="408"/>
      <c r="DJ34" s="408"/>
      <c r="DK34" s="408"/>
      <c r="DL34" s="408"/>
      <c r="DM34" s="408"/>
      <c r="DN34" s="408"/>
      <c r="DO34" s="172"/>
      <c r="DP34" s="172"/>
      <c r="DQ34" s="172"/>
      <c r="DR34" s="172"/>
      <c r="DS34" s="172"/>
      <c r="DT34" s="4"/>
    </row>
    <row r="35" spans="1:124" ht="20.100000000000001" customHeight="1" x14ac:dyDescent="0.15">
      <c r="A35" s="442"/>
      <c r="B35" s="443"/>
      <c r="C35" s="443"/>
      <c r="D35" s="443"/>
      <c r="E35" s="443"/>
      <c r="F35" s="443"/>
      <c r="G35" s="443"/>
      <c r="H35" s="443"/>
      <c r="I35" s="443"/>
      <c r="J35" s="443"/>
      <c r="K35" s="443"/>
      <c r="L35" s="443"/>
      <c r="M35" s="443"/>
      <c r="N35" s="443"/>
      <c r="O35" s="443"/>
      <c r="P35" s="443"/>
      <c r="Q35" s="443"/>
      <c r="R35" s="443"/>
      <c r="S35" s="443"/>
      <c r="T35" s="443"/>
      <c r="U35" s="443"/>
      <c r="V35" s="443"/>
      <c r="W35" s="443"/>
      <c r="X35" s="443"/>
      <c r="Y35" s="444"/>
      <c r="Z35" s="444"/>
      <c r="AA35" s="434"/>
      <c r="AB35" s="434"/>
      <c r="AC35" s="434"/>
      <c r="AD35" s="434"/>
      <c r="AE35" s="434"/>
      <c r="AF35" s="435"/>
      <c r="AG35" s="435"/>
      <c r="AH35" s="435"/>
      <c r="AI35" s="435"/>
      <c r="AJ35" s="435"/>
      <c r="AK35" s="435"/>
      <c r="AL35" s="430">
        <f t="shared" si="0"/>
        <v>0</v>
      </c>
      <c r="AM35" s="430"/>
      <c r="AN35" s="430"/>
      <c r="AO35" s="430"/>
      <c r="AP35" s="430"/>
      <c r="AQ35" s="430"/>
      <c r="AR35" s="431"/>
      <c r="AS35" s="432"/>
      <c r="AT35" s="433"/>
      <c r="AU35" s="427">
        <f t="shared" si="2"/>
        <v>0</v>
      </c>
      <c r="AV35" s="428"/>
      <c r="AW35" s="428"/>
      <c r="AX35" s="428"/>
      <c r="AY35" s="428"/>
      <c r="AZ35" s="428"/>
      <c r="BA35" s="429"/>
      <c r="BB35" s="425"/>
      <c r="BC35" s="426"/>
      <c r="BD35" s="423"/>
      <c r="BE35" s="423"/>
      <c r="BF35" s="423"/>
      <c r="BG35" s="423"/>
      <c r="BH35" s="423"/>
      <c r="BI35" s="423"/>
      <c r="BJ35" s="424"/>
      <c r="BL35" s="404">
        <v>3</v>
      </c>
      <c r="BM35" s="404"/>
      <c r="BN35" s="173" t="s">
        <v>99</v>
      </c>
      <c r="BO35" s="173"/>
      <c r="BP35" s="173"/>
      <c r="BQ35" s="173"/>
      <c r="BR35" s="173"/>
      <c r="BS35" s="173"/>
      <c r="BT35" s="173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3"/>
      <c r="DI35" s="173"/>
      <c r="DJ35" s="173"/>
      <c r="DK35" s="173"/>
      <c r="DL35" s="173"/>
      <c r="DM35" s="173"/>
      <c r="DN35" s="173"/>
      <c r="DO35" s="173"/>
      <c r="DP35" s="173"/>
      <c r="DQ35" s="173"/>
      <c r="DR35" s="173"/>
      <c r="DS35" s="173"/>
      <c r="DT35" s="4"/>
    </row>
    <row r="36" spans="1:124" ht="20.100000000000001" customHeight="1" x14ac:dyDescent="0.15">
      <c r="A36" s="442"/>
      <c r="B36" s="443"/>
      <c r="C36" s="443"/>
      <c r="D36" s="443"/>
      <c r="E36" s="443"/>
      <c r="F36" s="443"/>
      <c r="G36" s="443"/>
      <c r="H36" s="443"/>
      <c r="I36" s="443"/>
      <c r="J36" s="443"/>
      <c r="K36" s="443"/>
      <c r="L36" s="443"/>
      <c r="M36" s="443"/>
      <c r="N36" s="443"/>
      <c r="O36" s="443"/>
      <c r="P36" s="443"/>
      <c r="Q36" s="443"/>
      <c r="R36" s="443"/>
      <c r="S36" s="443"/>
      <c r="T36" s="443"/>
      <c r="U36" s="443"/>
      <c r="V36" s="443"/>
      <c r="W36" s="443"/>
      <c r="X36" s="443"/>
      <c r="Y36" s="444"/>
      <c r="Z36" s="444"/>
      <c r="AA36" s="434"/>
      <c r="AB36" s="434"/>
      <c r="AC36" s="434"/>
      <c r="AD36" s="434"/>
      <c r="AE36" s="434"/>
      <c r="AF36" s="435"/>
      <c r="AG36" s="435"/>
      <c r="AH36" s="435"/>
      <c r="AI36" s="435"/>
      <c r="AJ36" s="435"/>
      <c r="AK36" s="435"/>
      <c r="AL36" s="430">
        <f t="shared" si="0"/>
        <v>0</v>
      </c>
      <c r="AM36" s="430"/>
      <c r="AN36" s="430"/>
      <c r="AO36" s="430"/>
      <c r="AP36" s="430"/>
      <c r="AQ36" s="430"/>
      <c r="AR36" s="431"/>
      <c r="AS36" s="432"/>
      <c r="AT36" s="433"/>
      <c r="AU36" s="427">
        <f t="shared" si="2"/>
        <v>0</v>
      </c>
      <c r="AV36" s="428"/>
      <c r="AW36" s="428"/>
      <c r="AX36" s="428"/>
      <c r="AY36" s="428"/>
      <c r="AZ36" s="428"/>
      <c r="BA36" s="429"/>
      <c r="BB36" s="425"/>
      <c r="BC36" s="426"/>
      <c r="BD36" s="423"/>
      <c r="BE36" s="423"/>
      <c r="BF36" s="423"/>
      <c r="BG36" s="423"/>
      <c r="BH36" s="423"/>
      <c r="BI36" s="423"/>
      <c r="BJ36" s="424"/>
      <c r="BL36" s="404">
        <v>4</v>
      </c>
      <c r="BM36" s="404"/>
      <c r="BN36" s="173" t="s">
        <v>102</v>
      </c>
      <c r="BO36" s="173"/>
      <c r="BP36" s="173"/>
      <c r="BQ36" s="173"/>
      <c r="BR36" s="173"/>
      <c r="BS36" s="173"/>
      <c r="BT36" s="173"/>
      <c r="BU36" s="173"/>
      <c r="BV36" s="173"/>
      <c r="BW36" s="173"/>
      <c r="BX36" s="173"/>
      <c r="BY36" s="173"/>
      <c r="BZ36" s="173"/>
      <c r="CA36" s="173"/>
      <c r="CB36" s="173"/>
      <c r="CC36" s="173"/>
      <c r="CD36" s="173"/>
      <c r="CE36" s="173"/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3"/>
      <c r="CV36" s="173"/>
      <c r="CW36" s="173"/>
      <c r="CX36" s="173"/>
      <c r="CY36" s="173"/>
      <c r="CZ36" s="173"/>
      <c r="DA36" s="173"/>
      <c r="DB36" s="173"/>
      <c r="DC36" s="173"/>
      <c r="DD36" s="173"/>
      <c r="DE36" s="173"/>
      <c r="DF36" s="173"/>
      <c r="DG36" s="173"/>
      <c r="DH36" s="173"/>
      <c r="DI36" s="173"/>
      <c r="DJ36" s="173"/>
      <c r="DK36" s="173"/>
      <c r="DL36" s="173"/>
      <c r="DM36" s="173"/>
      <c r="DN36" s="173"/>
      <c r="DO36" s="173"/>
      <c r="DP36" s="173"/>
      <c r="DQ36" s="173"/>
      <c r="DR36" s="173"/>
      <c r="DS36" s="173"/>
      <c r="DT36" s="4"/>
    </row>
    <row r="37" spans="1:124" ht="20.100000000000001" customHeight="1" x14ac:dyDescent="0.15">
      <c r="A37" s="442"/>
      <c r="B37" s="443"/>
      <c r="C37" s="443"/>
      <c r="D37" s="443"/>
      <c r="E37" s="443"/>
      <c r="F37" s="443"/>
      <c r="G37" s="443"/>
      <c r="H37" s="443"/>
      <c r="I37" s="443"/>
      <c r="J37" s="443"/>
      <c r="K37" s="443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3"/>
      <c r="Y37" s="444"/>
      <c r="Z37" s="444"/>
      <c r="AA37" s="434"/>
      <c r="AB37" s="434"/>
      <c r="AC37" s="434"/>
      <c r="AD37" s="434"/>
      <c r="AE37" s="434"/>
      <c r="AF37" s="435"/>
      <c r="AG37" s="435"/>
      <c r="AH37" s="435"/>
      <c r="AI37" s="435"/>
      <c r="AJ37" s="435"/>
      <c r="AK37" s="435"/>
      <c r="AL37" s="430">
        <f t="shared" si="0"/>
        <v>0</v>
      </c>
      <c r="AM37" s="430"/>
      <c r="AN37" s="430"/>
      <c r="AO37" s="430"/>
      <c r="AP37" s="430"/>
      <c r="AQ37" s="430"/>
      <c r="AR37" s="431"/>
      <c r="AS37" s="432"/>
      <c r="AT37" s="433"/>
      <c r="AU37" s="427">
        <f t="shared" si="2"/>
        <v>0</v>
      </c>
      <c r="AV37" s="428"/>
      <c r="AW37" s="428"/>
      <c r="AX37" s="428"/>
      <c r="AY37" s="428"/>
      <c r="AZ37" s="428"/>
      <c r="BA37" s="429"/>
      <c r="BB37" s="425"/>
      <c r="BC37" s="426"/>
      <c r="BD37" s="423"/>
      <c r="BE37" s="423"/>
      <c r="BF37" s="423"/>
      <c r="BG37" s="423"/>
      <c r="BH37" s="423"/>
      <c r="BI37" s="423"/>
      <c r="BJ37" s="424"/>
      <c r="BL37" s="404">
        <v>5</v>
      </c>
      <c r="BM37" s="404"/>
      <c r="BN37" s="408" t="s">
        <v>103</v>
      </c>
      <c r="BO37" s="409"/>
      <c r="BP37" s="409"/>
      <c r="BQ37" s="409"/>
      <c r="BR37" s="409"/>
      <c r="BS37" s="409"/>
      <c r="BT37" s="409"/>
      <c r="BU37" s="409"/>
      <c r="BV37" s="409"/>
      <c r="BW37" s="409"/>
      <c r="BX37" s="409"/>
      <c r="BY37" s="409"/>
      <c r="BZ37" s="409"/>
      <c r="CA37" s="409"/>
      <c r="CB37" s="409"/>
      <c r="CC37" s="409"/>
      <c r="CD37" s="409"/>
      <c r="CE37" s="409"/>
      <c r="CF37" s="409"/>
      <c r="CG37" s="409"/>
      <c r="CH37" s="409"/>
      <c r="CI37" s="409"/>
      <c r="CJ37" s="409"/>
      <c r="CK37" s="409"/>
      <c r="CL37" s="409"/>
      <c r="CM37" s="409"/>
      <c r="CN37" s="409"/>
      <c r="CO37" s="409"/>
      <c r="CP37" s="409"/>
      <c r="CQ37" s="409"/>
      <c r="CR37" s="409"/>
      <c r="CS37" s="409"/>
      <c r="CT37" s="409"/>
      <c r="CU37" s="409"/>
      <c r="CV37" s="409"/>
      <c r="CW37" s="409"/>
      <c r="CX37" s="409"/>
      <c r="CY37" s="409"/>
      <c r="CZ37" s="409"/>
      <c r="DA37" s="409"/>
      <c r="DB37" s="409"/>
      <c r="DC37" s="409"/>
      <c r="DD37" s="409"/>
      <c r="DE37" s="409"/>
      <c r="DF37" s="409"/>
      <c r="DG37" s="409"/>
      <c r="DH37" s="409"/>
      <c r="DI37" s="409"/>
      <c r="DJ37" s="409"/>
      <c r="DK37" s="409"/>
      <c r="DL37" s="409"/>
      <c r="DM37" s="409"/>
      <c r="DN37" s="409"/>
      <c r="DO37" s="409"/>
      <c r="DP37" s="409"/>
      <c r="DQ37" s="409"/>
      <c r="DR37" s="409"/>
      <c r="DS37" s="409"/>
      <c r="DT37" s="4"/>
    </row>
    <row r="38" spans="1:124" ht="20.100000000000001" customHeight="1" x14ac:dyDescent="0.15">
      <c r="A38" s="442"/>
      <c r="B38" s="443"/>
      <c r="C38" s="443"/>
      <c r="D38" s="443"/>
      <c r="E38" s="443"/>
      <c r="F38" s="443"/>
      <c r="G38" s="443"/>
      <c r="H38" s="443"/>
      <c r="I38" s="443"/>
      <c r="J38" s="443"/>
      <c r="K38" s="443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3"/>
      <c r="W38" s="443"/>
      <c r="X38" s="443"/>
      <c r="Y38" s="444"/>
      <c r="Z38" s="444"/>
      <c r="AA38" s="434"/>
      <c r="AB38" s="434"/>
      <c r="AC38" s="434"/>
      <c r="AD38" s="434"/>
      <c r="AE38" s="434"/>
      <c r="AF38" s="435"/>
      <c r="AG38" s="435"/>
      <c r="AH38" s="435"/>
      <c r="AI38" s="435"/>
      <c r="AJ38" s="435"/>
      <c r="AK38" s="435"/>
      <c r="AL38" s="430">
        <f t="shared" si="0"/>
        <v>0</v>
      </c>
      <c r="AM38" s="430"/>
      <c r="AN38" s="430"/>
      <c r="AO38" s="430"/>
      <c r="AP38" s="430"/>
      <c r="AQ38" s="430"/>
      <c r="AR38" s="431"/>
      <c r="AS38" s="432"/>
      <c r="AT38" s="433"/>
      <c r="AU38" s="427">
        <f t="shared" ref="AU38:AU40" si="3">ROUNDDOWN(AL38*AS38,0)</f>
        <v>0</v>
      </c>
      <c r="AV38" s="428"/>
      <c r="AW38" s="428"/>
      <c r="AX38" s="428"/>
      <c r="AY38" s="428"/>
      <c r="AZ38" s="428"/>
      <c r="BA38" s="429"/>
      <c r="BB38" s="425"/>
      <c r="BC38" s="426"/>
      <c r="BD38" s="423"/>
      <c r="BE38" s="423"/>
      <c r="BF38" s="423"/>
      <c r="BG38" s="423"/>
      <c r="BH38" s="423"/>
      <c r="BI38" s="423"/>
      <c r="BJ38" s="424"/>
      <c r="BL38" s="404">
        <v>6</v>
      </c>
      <c r="BM38" s="404"/>
      <c r="BN38" s="408" t="s">
        <v>115</v>
      </c>
      <c r="BO38" s="408"/>
      <c r="BP38" s="408"/>
      <c r="BQ38" s="408"/>
      <c r="BR38" s="408"/>
      <c r="BS38" s="408"/>
      <c r="BT38" s="408"/>
      <c r="BU38" s="408"/>
      <c r="BV38" s="408"/>
      <c r="BW38" s="408"/>
      <c r="BX38" s="408"/>
      <c r="BY38" s="408"/>
      <c r="BZ38" s="408"/>
      <c r="CA38" s="408"/>
      <c r="CB38" s="408"/>
      <c r="CC38" s="408"/>
      <c r="CD38" s="408"/>
      <c r="CE38" s="408"/>
      <c r="CF38" s="408"/>
      <c r="CG38" s="408"/>
      <c r="CH38" s="408"/>
      <c r="CI38" s="408"/>
      <c r="CJ38" s="408"/>
      <c r="CK38" s="408"/>
      <c r="CL38" s="408"/>
      <c r="CM38" s="408"/>
      <c r="CN38" s="408"/>
      <c r="CO38" s="408"/>
      <c r="CP38" s="408"/>
      <c r="CQ38" s="408"/>
      <c r="CR38" s="408"/>
      <c r="CS38" s="408"/>
      <c r="CT38" s="408"/>
      <c r="CU38" s="408"/>
      <c r="CV38" s="408"/>
      <c r="CW38" s="408"/>
      <c r="CX38" s="408"/>
      <c r="CY38" s="408"/>
      <c r="CZ38" s="408"/>
      <c r="DA38" s="408"/>
      <c r="DB38" s="408"/>
      <c r="DC38" s="408"/>
      <c r="DD38" s="408"/>
      <c r="DE38" s="408"/>
      <c r="DF38" s="408"/>
      <c r="DG38" s="408"/>
      <c r="DH38" s="408"/>
      <c r="DI38" s="408"/>
      <c r="DJ38" s="408"/>
      <c r="DK38" s="408"/>
      <c r="DL38" s="408"/>
      <c r="DM38" s="408"/>
      <c r="DN38" s="408"/>
      <c r="DO38" s="408"/>
      <c r="DP38" s="408"/>
      <c r="DQ38" s="408"/>
      <c r="DR38" s="408"/>
      <c r="DS38" s="408"/>
      <c r="DT38" s="4"/>
    </row>
    <row r="39" spans="1:124" ht="20.100000000000001" customHeight="1" x14ac:dyDescent="0.15">
      <c r="A39" s="471" t="s">
        <v>65</v>
      </c>
      <c r="B39" s="463"/>
      <c r="C39" s="463"/>
      <c r="D39" s="463"/>
      <c r="E39" s="463"/>
      <c r="F39" s="463"/>
      <c r="G39" s="463"/>
      <c r="H39" s="463"/>
      <c r="I39" s="463"/>
      <c r="J39" s="463"/>
      <c r="K39" s="463"/>
      <c r="L39" s="463"/>
      <c r="M39" s="463"/>
      <c r="N39" s="463"/>
      <c r="O39" s="463"/>
      <c r="P39" s="463"/>
      <c r="Q39" s="463"/>
      <c r="R39" s="463"/>
      <c r="S39" s="463"/>
      <c r="T39" s="463"/>
      <c r="U39" s="463"/>
      <c r="V39" s="463"/>
      <c r="W39" s="463"/>
      <c r="X39" s="463"/>
      <c r="Y39" s="463"/>
      <c r="Z39" s="463"/>
      <c r="AA39" s="464"/>
      <c r="AB39" s="464"/>
      <c r="AC39" s="464"/>
      <c r="AD39" s="464"/>
      <c r="AE39" s="464"/>
      <c r="AF39" s="465"/>
      <c r="AG39" s="465"/>
      <c r="AH39" s="465"/>
      <c r="AI39" s="465"/>
      <c r="AJ39" s="465"/>
      <c r="AK39" s="465"/>
      <c r="AL39" s="430">
        <f>ROUNDDOWN(SUM(AL16:AR38),0)</f>
        <v>0</v>
      </c>
      <c r="AM39" s="430"/>
      <c r="AN39" s="430"/>
      <c r="AO39" s="430"/>
      <c r="AP39" s="430"/>
      <c r="AQ39" s="430"/>
      <c r="AR39" s="431"/>
      <c r="AS39" s="472"/>
      <c r="AT39" s="473"/>
      <c r="AU39" s="427">
        <f t="shared" si="3"/>
        <v>0</v>
      </c>
      <c r="AV39" s="428"/>
      <c r="AW39" s="428"/>
      <c r="AX39" s="428"/>
      <c r="AY39" s="428"/>
      <c r="AZ39" s="428"/>
      <c r="BA39" s="429"/>
      <c r="BB39" s="425"/>
      <c r="BC39" s="426"/>
      <c r="BD39" s="423"/>
      <c r="BE39" s="423"/>
      <c r="BF39" s="423"/>
      <c r="BG39" s="423"/>
      <c r="BH39" s="423"/>
      <c r="BI39" s="423"/>
      <c r="BJ39" s="424"/>
      <c r="BL39" s="404">
        <v>7</v>
      </c>
      <c r="BM39" s="404"/>
      <c r="BN39" s="408" t="s">
        <v>104</v>
      </c>
      <c r="BO39" s="408"/>
      <c r="BP39" s="408"/>
      <c r="BQ39" s="408"/>
      <c r="BR39" s="408"/>
      <c r="BS39" s="408"/>
      <c r="BT39" s="408"/>
      <c r="BU39" s="408"/>
      <c r="BV39" s="408"/>
      <c r="BW39" s="408"/>
      <c r="BX39" s="408"/>
      <c r="BY39" s="408"/>
      <c r="BZ39" s="408"/>
      <c r="CA39" s="408"/>
      <c r="CB39" s="408"/>
      <c r="CC39" s="408"/>
      <c r="CD39" s="408"/>
      <c r="CE39" s="408"/>
      <c r="CF39" s="408"/>
      <c r="CG39" s="408"/>
      <c r="CH39" s="408"/>
      <c r="CI39" s="408"/>
      <c r="CJ39" s="408"/>
      <c r="CK39" s="408"/>
      <c r="CL39" s="408"/>
      <c r="CM39" s="408"/>
      <c r="CN39" s="408"/>
      <c r="CO39" s="408"/>
      <c r="CP39" s="408"/>
      <c r="CQ39" s="408"/>
      <c r="CR39" s="408"/>
      <c r="CS39" s="408"/>
      <c r="CT39" s="408"/>
      <c r="CU39" s="408"/>
      <c r="CV39" s="408"/>
      <c r="CW39" s="408"/>
      <c r="CX39" s="408"/>
      <c r="CY39" s="408"/>
      <c r="CZ39" s="408"/>
      <c r="DA39" s="408"/>
      <c r="DB39" s="408"/>
      <c r="DC39" s="408"/>
      <c r="DD39" s="408"/>
      <c r="DE39" s="408"/>
      <c r="DF39" s="408"/>
      <c r="DG39" s="408"/>
      <c r="DH39" s="408"/>
      <c r="DI39" s="408"/>
      <c r="DJ39" s="408"/>
      <c r="DK39" s="408"/>
      <c r="DL39" s="408"/>
      <c r="DM39" s="408"/>
      <c r="DN39" s="408"/>
      <c r="DO39" s="408"/>
      <c r="DP39" s="408"/>
      <c r="DQ39" s="408"/>
      <c r="DR39" s="408"/>
      <c r="DS39" s="408"/>
      <c r="DT39" s="4"/>
    </row>
    <row r="40" spans="1:124" ht="20.100000000000001" customHeight="1" x14ac:dyDescent="0.15">
      <c r="A40" s="467"/>
      <c r="B40" s="468"/>
      <c r="C40" s="468"/>
      <c r="D40" s="468"/>
      <c r="E40" s="468"/>
      <c r="F40" s="468"/>
      <c r="G40" s="468"/>
      <c r="H40" s="468"/>
      <c r="I40" s="468"/>
      <c r="J40" s="468"/>
      <c r="K40" s="468"/>
      <c r="L40" s="468"/>
      <c r="M40" s="468"/>
      <c r="N40" s="468"/>
      <c r="O40" s="468"/>
      <c r="P40" s="468"/>
      <c r="Q40" s="468"/>
      <c r="R40" s="468"/>
      <c r="S40" s="468"/>
      <c r="T40" s="468"/>
      <c r="U40" s="468"/>
      <c r="V40" s="468"/>
      <c r="W40" s="468"/>
      <c r="X40" s="468"/>
      <c r="Y40" s="463"/>
      <c r="Z40" s="463"/>
      <c r="AA40" s="464"/>
      <c r="AB40" s="464"/>
      <c r="AC40" s="464"/>
      <c r="AD40" s="464"/>
      <c r="AE40" s="464"/>
      <c r="AF40" s="465"/>
      <c r="AG40" s="465"/>
      <c r="AH40" s="465"/>
      <c r="AI40" s="465"/>
      <c r="AJ40" s="465"/>
      <c r="AK40" s="465"/>
      <c r="AL40" s="469"/>
      <c r="AM40" s="469"/>
      <c r="AN40" s="469"/>
      <c r="AO40" s="469"/>
      <c r="AP40" s="469"/>
      <c r="AQ40" s="469"/>
      <c r="AR40" s="470"/>
      <c r="AS40" s="432"/>
      <c r="AT40" s="433"/>
      <c r="AU40" s="427">
        <f t="shared" si="3"/>
        <v>0</v>
      </c>
      <c r="AV40" s="428"/>
      <c r="AW40" s="428"/>
      <c r="AX40" s="428"/>
      <c r="AY40" s="428"/>
      <c r="AZ40" s="428"/>
      <c r="BA40" s="429"/>
      <c r="BB40" s="425"/>
      <c r="BC40" s="426"/>
      <c r="BD40" s="423"/>
      <c r="BE40" s="423"/>
      <c r="BF40" s="423"/>
      <c r="BG40" s="423"/>
      <c r="BH40" s="423"/>
      <c r="BI40" s="423"/>
      <c r="BJ40" s="424"/>
      <c r="BL40" s="404">
        <v>8</v>
      </c>
      <c r="BM40" s="404"/>
      <c r="BN40" s="407" t="s">
        <v>105</v>
      </c>
      <c r="BO40" s="407"/>
      <c r="BP40" s="407"/>
      <c r="BQ40" s="407"/>
      <c r="BR40" s="407"/>
      <c r="BS40" s="407"/>
      <c r="BT40" s="407"/>
      <c r="BU40" s="407"/>
      <c r="BV40" s="407"/>
      <c r="BW40" s="407"/>
      <c r="BX40" s="407"/>
      <c r="BY40" s="407"/>
      <c r="BZ40" s="407"/>
      <c r="CA40" s="407"/>
      <c r="CB40" s="407"/>
      <c r="CC40" s="407"/>
      <c r="CD40" s="407"/>
      <c r="CE40" s="407"/>
      <c r="CF40" s="407"/>
      <c r="CG40" s="407"/>
      <c r="CH40" s="407"/>
      <c r="CI40" s="407"/>
      <c r="CJ40" s="407"/>
      <c r="CK40" s="407"/>
      <c r="CL40" s="407"/>
      <c r="CM40" s="407"/>
      <c r="CN40" s="407"/>
      <c r="CO40" s="407"/>
      <c r="CP40" s="407"/>
      <c r="CQ40" s="407"/>
      <c r="CR40" s="407"/>
      <c r="CS40" s="407"/>
      <c r="CT40" s="407"/>
      <c r="CU40" s="407"/>
      <c r="CV40" s="407"/>
      <c r="CW40" s="407"/>
      <c r="CX40" s="407"/>
      <c r="CY40" s="407"/>
      <c r="CZ40" s="407"/>
      <c r="DA40" s="407"/>
      <c r="DB40" s="407"/>
      <c r="DC40" s="407"/>
      <c r="DD40" s="407"/>
      <c r="DE40" s="407"/>
      <c r="DF40" s="407"/>
      <c r="DG40" s="407"/>
      <c r="DH40" s="407"/>
      <c r="DI40" s="407"/>
      <c r="DJ40" s="407"/>
      <c r="DK40" s="407"/>
      <c r="DL40" s="407"/>
      <c r="DM40" s="407"/>
      <c r="DN40" s="407"/>
      <c r="DO40" s="407"/>
      <c r="DP40" s="407"/>
      <c r="DQ40" s="407"/>
      <c r="DR40" s="407"/>
      <c r="DS40" s="407"/>
      <c r="DT40" s="4"/>
    </row>
    <row r="41" spans="1:124" ht="20.100000000000001" customHeight="1" x14ac:dyDescent="0.15">
      <c r="A41" s="461" t="s">
        <v>112</v>
      </c>
      <c r="B41" s="462"/>
      <c r="C41" s="462"/>
      <c r="D41" s="462"/>
      <c r="E41" s="462"/>
      <c r="F41" s="462"/>
      <c r="G41" s="462"/>
      <c r="H41" s="462"/>
      <c r="I41" s="462"/>
      <c r="J41" s="462"/>
      <c r="K41" s="462"/>
      <c r="L41" s="462"/>
      <c r="M41" s="462"/>
      <c r="N41" s="462"/>
      <c r="O41" s="462"/>
      <c r="P41" s="462"/>
      <c r="Q41" s="462"/>
      <c r="R41" s="462"/>
      <c r="S41" s="462"/>
      <c r="T41" s="462"/>
      <c r="U41" s="462"/>
      <c r="V41" s="462"/>
      <c r="W41" s="462"/>
      <c r="X41" s="462"/>
      <c r="Y41" s="463"/>
      <c r="Z41" s="463"/>
      <c r="AA41" s="464"/>
      <c r="AB41" s="464"/>
      <c r="AC41" s="464"/>
      <c r="AD41" s="464"/>
      <c r="AE41" s="464"/>
      <c r="AF41" s="465"/>
      <c r="AG41" s="465"/>
      <c r="AH41" s="465"/>
      <c r="AI41" s="465"/>
      <c r="AJ41" s="465"/>
      <c r="AK41" s="465"/>
      <c r="AL41" s="430">
        <f>ROUNDDOWN(AL39+AL40,0)</f>
        <v>0</v>
      </c>
      <c r="AM41" s="430"/>
      <c r="AN41" s="430"/>
      <c r="AO41" s="430"/>
      <c r="AP41" s="430"/>
      <c r="AQ41" s="430"/>
      <c r="AR41" s="431"/>
      <c r="AS41" s="425"/>
      <c r="AT41" s="426"/>
      <c r="AU41" s="430">
        <f>ROUNDDOWN(SUM(AU16:BA40),0)</f>
        <v>0</v>
      </c>
      <c r="AV41" s="430"/>
      <c r="AW41" s="430"/>
      <c r="AX41" s="430"/>
      <c r="AY41" s="430"/>
      <c r="AZ41" s="430"/>
      <c r="BA41" s="466"/>
      <c r="BB41" s="425"/>
      <c r="BC41" s="426"/>
      <c r="BD41" s="423"/>
      <c r="BE41" s="423"/>
      <c r="BF41" s="423"/>
      <c r="BG41" s="423"/>
      <c r="BH41" s="423"/>
      <c r="BI41" s="423"/>
      <c r="BJ41" s="424"/>
      <c r="BL41" s="404">
        <v>9</v>
      </c>
      <c r="BM41" s="404"/>
      <c r="BN41" s="174" t="s">
        <v>75</v>
      </c>
      <c r="BO41" s="174"/>
      <c r="BP41" s="174"/>
      <c r="BQ41" s="174"/>
      <c r="BR41" s="174"/>
      <c r="BS41" s="174"/>
      <c r="BT41" s="174"/>
      <c r="BU41" s="174"/>
      <c r="BV41" s="174"/>
      <c r="BW41" s="174"/>
      <c r="BX41" s="174"/>
      <c r="BY41" s="174"/>
      <c r="BZ41" s="174"/>
      <c r="CA41" s="174"/>
      <c r="CB41" s="174"/>
      <c r="CC41" s="174"/>
      <c r="CD41" s="174"/>
      <c r="CE41" s="174"/>
      <c r="CF41" s="174"/>
      <c r="CG41" s="174"/>
      <c r="CH41" s="174"/>
      <c r="CI41" s="174"/>
      <c r="CJ41" s="174"/>
      <c r="CK41" s="174"/>
      <c r="CL41" s="174"/>
      <c r="CM41" s="174"/>
      <c r="CN41" s="174"/>
      <c r="CO41" s="174"/>
      <c r="CP41" s="174"/>
      <c r="CQ41" s="174"/>
      <c r="CR41" s="174"/>
      <c r="CS41" s="174"/>
      <c r="CT41" s="174"/>
      <c r="CU41" s="174"/>
      <c r="CV41" s="174"/>
      <c r="CW41" s="174"/>
      <c r="CX41" s="174"/>
      <c r="CY41" s="174"/>
      <c r="CZ41" s="174"/>
      <c r="DA41" s="174"/>
      <c r="DB41" s="174"/>
      <c r="DC41" s="174"/>
      <c r="DD41" s="174"/>
      <c r="DE41" s="174"/>
      <c r="DF41" s="174"/>
      <c r="DG41" s="174"/>
      <c r="DH41" s="174"/>
      <c r="DI41" s="174"/>
      <c r="DJ41" s="174"/>
      <c r="DK41" s="174"/>
      <c r="DL41" s="174"/>
      <c r="DM41" s="174"/>
      <c r="DN41" s="174"/>
      <c r="DO41" s="174"/>
      <c r="DP41" s="174"/>
      <c r="DQ41" s="174"/>
      <c r="DR41" s="174"/>
      <c r="DS41" s="174"/>
      <c r="DT41" s="4"/>
    </row>
    <row r="42" spans="1:124" ht="20.100000000000001" customHeight="1" thickBot="1" x14ac:dyDescent="0.2">
      <c r="A42" s="545" t="s">
        <v>113</v>
      </c>
      <c r="B42" s="546"/>
      <c r="C42" s="546"/>
      <c r="D42" s="546"/>
      <c r="E42" s="546"/>
      <c r="F42" s="546"/>
      <c r="G42" s="546"/>
      <c r="H42" s="546"/>
      <c r="I42" s="546"/>
      <c r="J42" s="546"/>
      <c r="K42" s="546"/>
      <c r="L42" s="546"/>
      <c r="M42" s="546"/>
      <c r="N42" s="546"/>
      <c r="O42" s="546"/>
      <c r="P42" s="546"/>
      <c r="Q42" s="546"/>
      <c r="R42" s="546"/>
      <c r="S42" s="546"/>
      <c r="T42" s="546"/>
      <c r="U42" s="546"/>
      <c r="V42" s="546"/>
      <c r="W42" s="546"/>
      <c r="X42" s="547"/>
      <c r="Y42" s="548"/>
      <c r="Z42" s="548"/>
      <c r="AA42" s="549"/>
      <c r="AB42" s="549"/>
      <c r="AC42" s="549"/>
      <c r="AD42" s="549"/>
      <c r="AE42" s="549"/>
      <c r="AF42" s="550"/>
      <c r="AG42" s="550"/>
      <c r="AH42" s="550"/>
      <c r="AI42" s="550"/>
      <c r="AJ42" s="550"/>
      <c r="AK42" s="550"/>
      <c r="AL42" s="551"/>
      <c r="AM42" s="552"/>
      <c r="AN42" s="552"/>
      <c r="AO42" s="552"/>
      <c r="AP42" s="552"/>
      <c r="AQ42" s="552"/>
      <c r="AR42" s="553"/>
      <c r="AS42" s="554"/>
      <c r="AT42" s="555"/>
      <c r="AU42" s="556"/>
      <c r="AV42" s="556"/>
      <c r="AW42" s="556"/>
      <c r="AX42" s="556"/>
      <c r="AY42" s="556"/>
      <c r="AZ42" s="556"/>
      <c r="BA42" s="557"/>
      <c r="BB42" s="554"/>
      <c r="BC42" s="555"/>
      <c r="BD42" s="558"/>
      <c r="BE42" s="558"/>
      <c r="BF42" s="558"/>
      <c r="BG42" s="558"/>
      <c r="BH42" s="558"/>
      <c r="BI42" s="558"/>
      <c r="BJ42" s="559"/>
      <c r="BL42" s="404">
        <v>10</v>
      </c>
      <c r="BM42" s="404"/>
      <c r="BN42" s="405" t="s">
        <v>106</v>
      </c>
      <c r="BO42" s="406"/>
      <c r="BP42" s="406"/>
      <c r="BQ42" s="406"/>
      <c r="BR42" s="406"/>
      <c r="BS42" s="406"/>
      <c r="BT42" s="406"/>
      <c r="BU42" s="406"/>
      <c r="BV42" s="406"/>
      <c r="BW42" s="406"/>
      <c r="BX42" s="406"/>
      <c r="BY42" s="406"/>
      <c r="BZ42" s="406"/>
      <c r="CA42" s="406"/>
      <c r="CB42" s="406"/>
      <c r="CC42" s="406"/>
      <c r="CD42" s="406"/>
      <c r="CE42" s="406"/>
      <c r="CF42" s="406"/>
      <c r="CG42" s="406"/>
      <c r="CH42" s="406"/>
      <c r="CI42" s="406"/>
      <c r="CJ42" s="406"/>
      <c r="CK42" s="406"/>
      <c r="CL42" s="406"/>
      <c r="CM42" s="406"/>
      <c r="CN42" s="406"/>
      <c r="CO42" s="406"/>
      <c r="CP42" s="406"/>
      <c r="CQ42" s="406"/>
      <c r="CR42" s="406"/>
      <c r="CS42" s="406"/>
      <c r="CT42" s="406"/>
      <c r="CU42" s="406"/>
      <c r="CV42" s="406"/>
      <c r="CW42" s="406"/>
      <c r="CX42" s="406"/>
      <c r="CY42" s="406"/>
      <c r="CZ42" s="406"/>
      <c r="DA42" s="406"/>
      <c r="DB42" s="406"/>
      <c r="DC42" s="406"/>
      <c r="DD42" s="406"/>
      <c r="DE42" s="406"/>
      <c r="DF42" s="406"/>
      <c r="DG42" s="406"/>
      <c r="DH42" s="406"/>
      <c r="DI42" s="406"/>
      <c r="DJ42" s="406"/>
      <c r="DK42" s="406"/>
      <c r="DL42" s="406"/>
      <c r="DM42" s="406"/>
      <c r="DN42" s="406"/>
      <c r="DO42" s="406"/>
      <c r="DP42" s="406"/>
      <c r="DQ42" s="406"/>
      <c r="DR42" s="406"/>
      <c r="DS42" s="406"/>
      <c r="DT42" s="4"/>
    </row>
    <row r="43" spans="1:124" ht="24.75" customHeight="1" thickTop="1" thickBot="1" x14ac:dyDescent="0.2">
      <c r="A43" s="445" t="s">
        <v>137</v>
      </c>
      <c r="B43" s="446"/>
      <c r="C43" s="446"/>
      <c r="D43" s="446"/>
      <c r="E43" s="446"/>
      <c r="F43" s="446"/>
      <c r="G43" s="446"/>
      <c r="H43" s="446"/>
      <c r="I43" s="446"/>
      <c r="J43" s="446"/>
      <c r="K43" s="446"/>
      <c r="L43" s="446"/>
      <c r="M43" s="446"/>
      <c r="N43" s="446"/>
      <c r="O43" s="446"/>
      <c r="P43" s="446"/>
      <c r="Q43" s="446"/>
      <c r="R43" s="446"/>
      <c r="S43" s="446"/>
      <c r="T43" s="446"/>
      <c r="U43" s="446"/>
      <c r="V43" s="446"/>
      <c r="W43" s="446"/>
      <c r="X43" s="447"/>
      <c r="Y43" s="448"/>
      <c r="Z43" s="448"/>
      <c r="AA43" s="448"/>
      <c r="AB43" s="448"/>
      <c r="AC43" s="448"/>
      <c r="AD43" s="448"/>
      <c r="AE43" s="448"/>
      <c r="AF43" s="449"/>
      <c r="AG43" s="449"/>
      <c r="AH43" s="449"/>
      <c r="AI43" s="449"/>
      <c r="AJ43" s="449"/>
      <c r="AK43" s="449"/>
      <c r="AL43" s="450"/>
      <c r="AM43" s="451"/>
      <c r="AN43" s="451"/>
      <c r="AO43" s="451"/>
      <c r="AP43" s="451"/>
      <c r="AQ43" s="451"/>
      <c r="AR43" s="452"/>
      <c r="AS43" s="453" t="str">
        <f>IF(AL41=0,"",AU43/AL41)</f>
        <v/>
      </c>
      <c r="AT43" s="454"/>
      <c r="AU43" s="455">
        <f>ROUNDDOWN(AU41+AU42,0)</f>
        <v>0</v>
      </c>
      <c r="AV43" s="455"/>
      <c r="AW43" s="455"/>
      <c r="AX43" s="455"/>
      <c r="AY43" s="455"/>
      <c r="AZ43" s="455"/>
      <c r="BA43" s="456"/>
      <c r="BB43" s="457"/>
      <c r="BC43" s="458"/>
      <c r="BD43" s="459"/>
      <c r="BE43" s="459"/>
      <c r="BF43" s="459"/>
      <c r="BG43" s="459"/>
      <c r="BH43" s="459"/>
      <c r="BI43" s="459"/>
      <c r="BJ43" s="460"/>
      <c r="BL43" s="167"/>
      <c r="BM43" s="167"/>
      <c r="BN43" s="167"/>
      <c r="BO43" s="167"/>
      <c r="BP43" s="167"/>
      <c r="BQ43" s="167"/>
      <c r="BR43" s="167"/>
      <c r="BS43" s="167"/>
      <c r="BT43" s="167"/>
      <c r="BU43" s="167"/>
      <c r="BV43" s="167"/>
      <c r="BW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67"/>
      <c r="CK43" s="167"/>
      <c r="CL43" s="167"/>
      <c r="CM43" s="167"/>
      <c r="CN43" s="167"/>
      <c r="CO43" s="167"/>
      <c r="CP43" s="167"/>
      <c r="CQ43" s="167"/>
      <c r="CR43" s="167"/>
      <c r="CS43" s="167"/>
      <c r="CT43" s="167"/>
      <c r="CU43" s="167"/>
      <c r="CV43" s="167"/>
      <c r="CW43" s="167"/>
      <c r="CX43" s="167"/>
      <c r="CY43" s="167"/>
      <c r="CZ43" s="167"/>
      <c r="DA43" s="167"/>
      <c r="DB43" s="167"/>
      <c r="DC43" s="167"/>
      <c r="DD43" s="167"/>
      <c r="DE43" s="167"/>
      <c r="DF43" s="167"/>
      <c r="DG43" s="167"/>
      <c r="DH43" s="167"/>
      <c r="DI43" s="167"/>
      <c r="DJ43" s="167"/>
      <c r="DK43" s="167"/>
      <c r="DL43" s="167"/>
      <c r="DM43" s="167"/>
      <c r="DN43" s="167"/>
      <c r="DO43" s="167"/>
      <c r="DP43" s="167"/>
      <c r="DQ43" s="167"/>
      <c r="DR43" s="167"/>
      <c r="DS43" s="167"/>
    </row>
    <row r="45" spans="1:124" x14ac:dyDescent="0.15">
      <c r="A45" s="180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0"/>
      <c r="X45" s="180"/>
      <c r="Y45" s="180"/>
      <c r="Z45" s="180"/>
      <c r="AA45" s="180"/>
      <c r="AB45" s="180"/>
      <c r="AC45" s="180"/>
      <c r="AD45" s="180"/>
      <c r="AE45" s="180"/>
      <c r="AF45" s="180"/>
      <c r="AG45" s="180"/>
      <c r="AH45" s="180"/>
      <c r="AI45" s="180"/>
      <c r="AJ45" s="180"/>
    </row>
    <row r="46" spans="1:124" x14ac:dyDescent="0.15">
      <c r="A46" s="198"/>
      <c r="B46" s="198"/>
      <c r="C46" s="198"/>
      <c r="D46" s="198" t="s">
        <v>24</v>
      </c>
      <c r="E46" s="198">
        <v>0.9</v>
      </c>
      <c r="F46" s="198"/>
      <c r="G46" s="198"/>
      <c r="H46" s="198"/>
      <c r="I46" s="198"/>
      <c r="J46" s="198"/>
      <c r="K46" s="198"/>
      <c r="L46" s="182"/>
      <c r="M46" s="182"/>
      <c r="N46" s="182"/>
      <c r="O46" s="182"/>
      <c r="P46" s="182"/>
      <c r="Q46" s="182"/>
      <c r="R46" s="182"/>
      <c r="S46" s="182"/>
      <c r="T46" s="182"/>
      <c r="U46" s="181"/>
      <c r="V46" s="181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0"/>
    </row>
    <row r="47" spans="1:124" x14ac:dyDescent="0.15">
      <c r="A47" s="198"/>
      <c r="B47" s="198"/>
      <c r="C47" s="198"/>
      <c r="D47" s="199" t="s">
        <v>24</v>
      </c>
      <c r="E47" s="199">
        <v>0.9</v>
      </c>
      <c r="F47" s="198"/>
      <c r="G47" s="198"/>
      <c r="H47" s="198"/>
      <c r="I47" s="198"/>
      <c r="J47" s="198"/>
      <c r="K47" s="198"/>
      <c r="L47" s="182"/>
      <c r="M47" s="182"/>
      <c r="N47" s="182"/>
      <c r="O47" s="182"/>
      <c r="P47" s="182"/>
      <c r="Q47" s="182"/>
      <c r="R47" s="182"/>
      <c r="S47" s="182"/>
      <c r="T47" s="182"/>
      <c r="U47" s="181"/>
      <c r="V47" s="181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</row>
    <row r="48" spans="1:124" x14ac:dyDescent="0.15">
      <c r="A48" s="198"/>
      <c r="B48" s="198"/>
      <c r="C48" s="198"/>
      <c r="D48" s="199" t="s">
        <v>26</v>
      </c>
      <c r="E48" s="199">
        <v>1</v>
      </c>
      <c r="F48" s="198"/>
      <c r="G48" s="198"/>
      <c r="H48" s="198"/>
      <c r="I48" s="198"/>
      <c r="J48" s="198"/>
      <c r="K48" s="198"/>
      <c r="L48" s="182"/>
      <c r="M48" s="182"/>
      <c r="N48" s="182"/>
      <c r="O48" s="182"/>
      <c r="P48" s="182"/>
      <c r="Q48" s="182"/>
      <c r="R48" s="182"/>
      <c r="S48" s="182"/>
      <c r="T48" s="182"/>
      <c r="U48" s="181"/>
      <c r="V48" s="181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</row>
    <row r="49" spans="1:36" x14ac:dyDescent="0.15">
      <c r="A49" s="198"/>
      <c r="B49" s="198"/>
      <c r="C49" s="198"/>
      <c r="D49" s="199" t="s">
        <v>25</v>
      </c>
      <c r="E49" s="199"/>
      <c r="F49" s="198"/>
      <c r="G49" s="198"/>
      <c r="H49" s="198"/>
      <c r="I49" s="198"/>
      <c r="J49" s="198"/>
      <c r="K49" s="198"/>
      <c r="L49" s="182"/>
      <c r="M49" s="182"/>
      <c r="N49" s="182"/>
      <c r="O49" s="182"/>
      <c r="P49" s="182"/>
      <c r="Q49" s="182"/>
      <c r="R49" s="182"/>
      <c r="S49" s="182"/>
      <c r="T49" s="182"/>
      <c r="U49" s="181"/>
      <c r="V49" s="181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</row>
    <row r="50" spans="1:36" x14ac:dyDescent="0.15">
      <c r="A50" s="198"/>
      <c r="B50" s="198"/>
      <c r="C50" s="198"/>
      <c r="D50" s="199" t="s">
        <v>77</v>
      </c>
      <c r="E50" s="199">
        <v>0.9</v>
      </c>
      <c r="F50" s="198"/>
      <c r="G50" s="198"/>
      <c r="H50" s="198"/>
      <c r="I50" s="198"/>
      <c r="J50" s="198"/>
      <c r="K50" s="198"/>
      <c r="L50" s="182"/>
      <c r="M50" s="182"/>
      <c r="N50" s="182"/>
      <c r="O50" s="182"/>
      <c r="P50" s="182"/>
      <c r="Q50" s="182"/>
      <c r="R50" s="182"/>
      <c r="S50" s="182"/>
      <c r="T50" s="182"/>
      <c r="U50" s="181"/>
      <c r="V50" s="181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</row>
    <row r="51" spans="1:36" x14ac:dyDescent="0.15">
      <c r="A51" s="198"/>
      <c r="B51" s="198"/>
      <c r="C51" s="198"/>
      <c r="D51" s="199" t="s">
        <v>42</v>
      </c>
      <c r="E51" s="199">
        <v>1</v>
      </c>
      <c r="F51" s="198"/>
      <c r="G51" s="198"/>
      <c r="H51" s="198"/>
      <c r="I51" s="198"/>
      <c r="J51" s="198"/>
      <c r="K51" s="198"/>
      <c r="L51" s="182"/>
      <c r="M51" s="182"/>
      <c r="N51" s="182"/>
      <c r="O51" s="182"/>
      <c r="P51" s="182"/>
      <c r="Q51" s="182"/>
      <c r="R51" s="182"/>
      <c r="S51" s="182"/>
      <c r="T51" s="182"/>
      <c r="U51" s="181"/>
      <c r="V51" s="181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</row>
    <row r="52" spans="1:36" x14ac:dyDescent="0.15">
      <c r="A52" s="198"/>
      <c r="B52" s="198"/>
      <c r="C52" s="198"/>
      <c r="D52" s="199" t="s">
        <v>54</v>
      </c>
      <c r="E52" s="199">
        <v>1</v>
      </c>
      <c r="F52" s="198"/>
      <c r="G52" s="198"/>
      <c r="H52" s="198"/>
      <c r="I52" s="198"/>
      <c r="J52" s="198"/>
      <c r="K52" s="198"/>
      <c r="L52" s="182"/>
      <c r="M52" s="182"/>
      <c r="N52" s="182"/>
      <c r="O52" s="182"/>
      <c r="P52" s="182"/>
      <c r="Q52" s="182"/>
      <c r="R52" s="182"/>
      <c r="S52" s="182"/>
      <c r="T52" s="182"/>
      <c r="U52" s="181"/>
      <c r="V52" s="181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</row>
    <row r="53" spans="1:36" x14ac:dyDescent="0.15">
      <c r="A53" s="198"/>
      <c r="B53" s="198"/>
      <c r="C53" s="199"/>
      <c r="D53" s="199"/>
      <c r="E53" s="198"/>
      <c r="F53" s="198"/>
      <c r="G53" s="198"/>
      <c r="H53" s="198"/>
      <c r="I53" s="198"/>
      <c r="J53" s="198"/>
      <c r="K53" s="198"/>
      <c r="L53" s="182"/>
      <c r="M53" s="182"/>
      <c r="N53" s="182"/>
      <c r="O53" s="182"/>
      <c r="P53" s="182"/>
      <c r="Q53" s="182"/>
      <c r="R53" s="182"/>
      <c r="S53" s="182"/>
      <c r="T53" s="182"/>
      <c r="U53" s="181"/>
      <c r="V53" s="181"/>
      <c r="W53" s="180"/>
      <c r="X53" s="180"/>
      <c r="Y53" s="180"/>
      <c r="Z53" s="180"/>
      <c r="AA53" s="180"/>
      <c r="AB53" s="180"/>
      <c r="AC53" s="180"/>
      <c r="AD53" s="180"/>
      <c r="AE53" s="180"/>
      <c r="AF53" s="180"/>
      <c r="AG53" s="180"/>
      <c r="AH53" s="180"/>
      <c r="AI53" s="180"/>
      <c r="AJ53" s="180"/>
    </row>
    <row r="54" spans="1:36" x14ac:dyDescent="0.15">
      <c r="A54" s="198"/>
      <c r="B54" s="198"/>
      <c r="C54" s="198"/>
      <c r="D54" s="200">
        <f>L10/(1+Z10)</f>
        <v>0</v>
      </c>
      <c r="E54" s="198"/>
      <c r="F54" s="198"/>
      <c r="G54" s="198"/>
      <c r="H54" s="198"/>
      <c r="I54" s="198"/>
      <c r="J54" s="198"/>
      <c r="K54" s="198"/>
      <c r="L54" s="182"/>
      <c r="M54" s="182"/>
      <c r="N54" s="182"/>
      <c r="O54" s="182"/>
      <c r="P54" s="182"/>
      <c r="Q54" s="182"/>
      <c r="R54" s="182"/>
      <c r="S54" s="182"/>
      <c r="T54" s="182"/>
      <c r="U54" s="181"/>
      <c r="V54" s="181"/>
      <c r="W54" s="180"/>
      <c r="X54" s="180"/>
      <c r="Y54" s="180"/>
      <c r="Z54" s="180"/>
      <c r="AA54" s="180"/>
      <c r="AB54" s="180"/>
      <c r="AC54" s="180"/>
      <c r="AD54" s="180"/>
      <c r="AE54" s="180"/>
      <c r="AF54" s="180"/>
      <c r="AG54" s="180"/>
      <c r="AH54" s="180"/>
      <c r="AI54" s="180"/>
      <c r="AJ54" s="180"/>
    </row>
    <row r="55" spans="1:36" x14ac:dyDescent="0.15">
      <c r="A55" s="198"/>
      <c r="B55" s="198"/>
      <c r="C55" s="198"/>
      <c r="D55" s="200">
        <f>L12/(1+Z12)</f>
        <v>0</v>
      </c>
      <c r="E55" s="198"/>
      <c r="F55" s="198"/>
      <c r="G55" s="198"/>
      <c r="H55" s="198"/>
      <c r="I55" s="198"/>
      <c r="J55" s="198"/>
      <c r="K55" s="198"/>
      <c r="L55" s="182"/>
      <c r="M55" s="182"/>
      <c r="N55" s="182"/>
      <c r="O55" s="182"/>
      <c r="P55" s="182"/>
      <c r="Q55" s="182"/>
      <c r="R55" s="182"/>
      <c r="S55" s="182"/>
      <c r="T55" s="182"/>
      <c r="U55" s="181"/>
      <c r="V55" s="181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</row>
    <row r="56" spans="1:36" x14ac:dyDescent="0.15">
      <c r="A56" s="198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82"/>
      <c r="M56" s="182"/>
      <c r="N56" s="182"/>
      <c r="O56" s="182"/>
      <c r="P56" s="182"/>
      <c r="Q56" s="182"/>
      <c r="R56" s="182"/>
      <c r="S56" s="182"/>
      <c r="T56" s="182"/>
      <c r="U56" s="181"/>
      <c r="V56" s="181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</row>
    <row r="57" spans="1:36" x14ac:dyDescent="0.15">
      <c r="A57" s="198"/>
      <c r="B57" s="198"/>
      <c r="C57" s="198"/>
      <c r="D57" s="201">
        <v>0.08</v>
      </c>
      <c r="E57" s="202" t="s">
        <v>17</v>
      </c>
      <c r="F57" s="198"/>
      <c r="G57" s="198"/>
      <c r="H57" s="198"/>
      <c r="I57" s="198"/>
      <c r="J57" s="198"/>
      <c r="K57" s="198"/>
      <c r="L57" s="182"/>
      <c r="M57" s="182"/>
      <c r="N57" s="182"/>
      <c r="O57" s="182"/>
      <c r="P57" s="182"/>
      <c r="Q57" s="182"/>
      <c r="R57" s="182"/>
      <c r="S57" s="182"/>
      <c r="T57" s="182"/>
      <c r="U57" s="181"/>
      <c r="V57" s="181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</row>
    <row r="58" spans="1:36" x14ac:dyDescent="0.15">
      <c r="A58" s="198"/>
      <c r="B58" s="198"/>
      <c r="C58" s="198"/>
      <c r="D58" s="201">
        <v>0.1</v>
      </c>
      <c r="E58" s="202" t="s">
        <v>15</v>
      </c>
      <c r="F58" s="198"/>
      <c r="G58" s="198"/>
      <c r="H58" s="198"/>
      <c r="I58" s="198"/>
      <c r="J58" s="198"/>
      <c r="K58" s="198"/>
      <c r="L58" s="182"/>
      <c r="M58" s="182"/>
      <c r="N58" s="182"/>
      <c r="O58" s="182"/>
      <c r="P58" s="182"/>
      <c r="Q58" s="182"/>
      <c r="R58" s="182"/>
      <c r="S58" s="182"/>
      <c r="T58" s="182"/>
      <c r="U58" s="181"/>
      <c r="V58" s="181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</row>
    <row r="59" spans="1:36" x14ac:dyDescent="0.15">
      <c r="A59" s="198"/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82"/>
      <c r="M59" s="182"/>
      <c r="N59" s="182"/>
      <c r="O59" s="182"/>
      <c r="P59" s="182"/>
      <c r="Q59" s="182"/>
      <c r="R59" s="182"/>
      <c r="S59" s="182"/>
      <c r="T59" s="182"/>
      <c r="U59" s="181"/>
      <c r="V59" s="181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</row>
    <row r="60" spans="1:36" x14ac:dyDescent="0.15">
      <c r="A60" s="198"/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</row>
    <row r="61" spans="1:36" x14ac:dyDescent="0.15">
      <c r="A61" s="198"/>
      <c r="B61" s="198"/>
      <c r="C61" s="198"/>
      <c r="D61" s="198"/>
      <c r="E61" s="198"/>
      <c r="F61" s="198"/>
      <c r="G61" s="198"/>
      <c r="H61" s="198"/>
      <c r="I61" s="198"/>
      <c r="J61" s="198"/>
      <c r="K61" s="198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</row>
    <row r="62" spans="1:36" x14ac:dyDescent="0.15">
      <c r="A62" s="198"/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</row>
    <row r="63" spans="1:36" x14ac:dyDescent="0.15">
      <c r="A63" s="198"/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</row>
    <row r="64" spans="1:36" x14ac:dyDescent="0.15">
      <c r="A64" s="180"/>
      <c r="B64" s="180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</row>
  </sheetData>
  <sheetProtection algorithmName="SHA-512" hashValue="iliGgw1MPvlmM/k3C+z0KfuHhdH7vI2F+Y5VRaA8LAH1LepN3sMytDeX8nNyzu4th4EYIf5FWWZWaJJ9hcnM5Q==" saltValue="icXzOeoRiBiJaGwRMRhDBA==" spinCount="100000" sheet="1" objects="1" scenarios="1"/>
  <mergeCells count="512">
    <mergeCell ref="A6:K6"/>
    <mergeCell ref="L6:AB6"/>
    <mergeCell ref="A7:K7"/>
    <mergeCell ref="L7:AB7"/>
    <mergeCell ref="AC7:AE10"/>
    <mergeCell ref="AF10:AK10"/>
    <mergeCell ref="A11:K11"/>
    <mergeCell ref="L11:AB11"/>
    <mergeCell ref="A12:K12"/>
    <mergeCell ref="A8:K8"/>
    <mergeCell ref="L8:AB8"/>
    <mergeCell ref="A9:K9"/>
    <mergeCell ref="L9:AB9"/>
    <mergeCell ref="A10:K10"/>
    <mergeCell ref="L12:V12"/>
    <mergeCell ref="L10:V10"/>
    <mergeCell ref="X10:Y10"/>
    <mergeCell ref="X12:Y12"/>
    <mergeCell ref="Z10:AA10"/>
    <mergeCell ref="Z12:AA12"/>
    <mergeCell ref="AC6:AE6"/>
    <mergeCell ref="AC11:AE11"/>
    <mergeCell ref="AC12:AE12"/>
    <mergeCell ref="A42:X42"/>
    <mergeCell ref="Y42:Z42"/>
    <mergeCell ref="AA42:AE42"/>
    <mergeCell ref="AF42:AK42"/>
    <mergeCell ref="AL42:AR42"/>
    <mergeCell ref="AS42:AT42"/>
    <mergeCell ref="AU42:BA42"/>
    <mergeCell ref="BB42:BC42"/>
    <mergeCell ref="BD42:BJ42"/>
    <mergeCell ref="BB2:BJ2"/>
    <mergeCell ref="A4:K4"/>
    <mergeCell ref="L4:AB4"/>
    <mergeCell ref="A5:K5"/>
    <mergeCell ref="L5:AB5"/>
    <mergeCell ref="A3:K3"/>
    <mergeCell ref="A2:AT2"/>
    <mergeCell ref="L3:AT3"/>
    <mergeCell ref="AU3:BJ3"/>
    <mergeCell ref="AU2:BA2"/>
    <mergeCell ref="AG4:AS4"/>
    <mergeCell ref="AG5:AS5"/>
    <mergeCell ref="AU5:BJ5"/>
    <mergeCell ref="AU4:BJ4"/>
    <mergeCell ref="AC4:AE4"/>
    <mergeCell ref="AC5:AE5"/>
    <mergeCell ref="A14:AR14"/>
    <mergeCell ref="AF7:AF9"/>
    <mergeCell ref="AU12:BJ12"/>
    <mergeCell ref="AG12:AS12"/>
    <mergeCell ref="A16:X16"/>
    <mergeCell ref="Y16:Z16"/>
    <mergeCell ref="AA16:AE16"/>
    <mergeCell ref="AF16:AK16"/>
    <mergeCell ref="AL16:AR16"/>
    <mergeCell ref="AS16:AT16"/>
    <mergeCell ref="AU16:BA16"/>
    <mergeCell ref="BB16:BC16"/>
    <mergeCell ref="BD16:BJ16"/>
    <mergeCell ref="AS14:BA14"/>
    <mergeCell ref="BB14:BJ14"/>
    <mergeCell ref="A15:X15"/>
    <mergeCell ref="Y15:Z15"/>
    <mergeCell ref="AA15:AE15"/>
    <mergeCell ref="AF15:AK15"/>
    <mergeCell ref="AL15:AR15"/>
    <mergeCell ref="AS15:AT15"/>
    <mergeCell ref="AU15:BA15"/>
    <mergeCell ref="BB15:BC15"/>
    <mergeCell ref="BD15:BJ15"/>
    <mergeCell ref="A17:X17"/>
    <mergeCell ref="Y17:Z17"/>
    <mergeCell ref="AA17:AE17"/>
    <mergeCell ref="AF17:AK17"/>
    <mergeCell ref="AL17:AR17"/>
    <mergeCell ref="AS17:AT17"/>
    <mergeCell ref="AU17:BA17"/>
    <mergeCell ref="BB17:BC17"/>
    <mergeCell ref="BD17:BJ17"/>
    <mergeCell ref="A30:X30"/>
    <mergeCell ref="Y30:Z30"/>
    <mergeCell ref="AA30:AE30"/>
    <mergeCell ref="AF30:AK30"/>
    <mergeCell ref="AL30:AR30"/>
    <mergeCell ref="AS30:AT30"/>
    <mergeCell ref="AU30:BA30"/>
    <mergeCell ref="BB30:BC30"/>
    <mergeCell ref="BD30:BJ30"/>
    <mergeCell ref="A31:X31"/>
    <mergeCell ref="Y31:Z31"/>
    <mergeCell ref="AA31:AE31"/>
    <mergeCell ref="AF31:AK31"/>
    <mergeCell ref="AL31:AR31"/>
    <mergeCell ref="AS31:AT31"/>
    <mergeCell ref="AU31:BA31"/>
    <mergeCell ref="BB31:BC31"/>
    <mergeCell ref="BD31:BJ31"/>
    <mergeCell ref="A32:X32"/>
    <mergeCell ref="Y32:Z32"/>
    <mergeCell ref="AA32:AE32"/>
    <mergeCell ref="AF32:AK32"/>
    <mergeCell ref="AL32:AR32"/>
    <mergeCell ref="AS32:AT32"/>
    <mergeCell ref="AU32:BA32"/>
    <mergeCell ref="BB32:BC32"/>
    <mergeCell ref="BD32:BJ32"/>
    <mergeCell ref="A33:X33"/>
    <mergeCell ref="Y33:Z33"/>
    <mergeCell ref="AA33:AE33"/>
    <mergeCell ref="AF33:AK33"/>
    <mergeCell ref="AL33:AR33"/>
    <mergeCell ref="AS33:AT33"/>
    <mergeCell ref="AU33:BA33"/>
    <mergeCell ref="BB33:BC33"/>
    <mergeCell ref="BD33:BJ33"/>
    <mergeCell ref="A34:X34"/>
    <mergeCell ref="Y34:Z34"/>
    <mergeCell ref="AA34:AE34"/>
    <mergeCell ref="AF34:AK34"/>
    <mergeCell ref="AL34:AR34"/>
    <mergeCell ref="AS34:AT34"/>
    <mergeCell ref="AU34:BA34"/>
    <mergeCell ref="BB34:BC34"/>
    <mergeCell ref="BD34:BJ34"/>
    <mergeCell ref="A35:X35"/>
    <mergeCell ref="Y35:Z35"/>
    <mergeCell ref="AA35:AE35"/>
    <mergeCell ref="AF35:AK35"/>
    <mergeCell ref="AL35:AR35"/>
    <mergeCell ref="AS35:AT35"/>
    <mergeCell ref="AU35:BA35"/>
    <mergeCell ref="BB35:BC35"/>
    <mergeCell ref="BD35:BJ35"/>
    <mergeCell ref="AL36:AR36"/>
    <mergeCell ref="AS36:AT36"/>
    <mergeCell ref="AU36:BA36"/>
    <mergeCell ref="BB36:BC36"/>
    <mergeCell ref="BD36:BJ36"/>
    <mergeCell ref="AL37:AR37"/>
    <mergeCell ref="AS37:AT37"/>
    <mergeCell ref="AU37:BA37"/>
    <mergeCell ref="BB37:BC37"/>
    <mergeCell ref="BD37:BJ37"/>
    <mergeCell ref="A36:X36"/>
    <mergeCell ref="Y36:Z36"/>
    <mergeCell ref="AA36:AE36"/>
    <mergeCell ref="AF36:AK36"/>
    <mergeCell ref="A37:X37"/>
    <mergeCell ref="Y37:Z37"/>
    <mergeCell ref="AA37:AE37"/>
    <mergeCell ref="AF37:AK37"/>
    <mergeCell ref="A38:X38"/>
    <mergeCell ref="Y38:Z38"/>
    <mergeCell ref="AA38:AE38"/>
    <mergeCell ref="AF38:AK38"/>
    <mergeCell ref="AL38:AR38"/>
    <mergeCell ref="AS38:AT38"/>
    <mergeCell ref="AU38:BA38"/>
    <mergeCell ref="BB38:BC38"/>
    <mergeCell ref="BD38:BJ38"/>
    <mergeCell ref="A39:X39"/>
    <mergeCell ref="Y39:Z39"/>
    <mergeCell ref="AA39:AE39"/>
    <mergeCell ref="AF39:AK39"/>
    <mergeCell ref="AL39:AR39"/>
    <mergeCell ref="AS39:AT39"/>
    <mergeCell ref="AU39:BA39"/>
    <mergeCell ref="BB39:BC39"/>
    <mergeCell ref="BD39:BJ39"/>
    <mergeCell ref="A40:X40"/>
    <mergeCell ref="Y40:Z40"/>
    <mergeCell ref="AA40:AE40"/>
    <mergeCell ref="AF40:AK40"/>
    <mergeCell ref="AL40:AR40"/>
    <mergeCell ref="AS40:AT40"/>
    <mergeCell ref="AU40:BA40"/>
    <mergeCell ref="BB40:BC40"/>
    <mergeCell ref="BD40:BJ40"/>
    <mergeCell ref="A41:X41"/>
    <mergeCell ref="Y41:Z41"/>
    <mergeCell ref="AA41:AE41"/>
    <mergeCell ref="AF41:AK41"/>
    <mergeCell ref="AL41:AR41"/>
    <mergeCell ref="AS41:AT41"/>
    <mergeCell ref="AU41:BA41"/>
    <mergeCell ref="BB41:BC41"/>
    <mergeCell ref="BD41:BJ41"/>
    <mergeCell ref="A43:X43"/>
    <mergeCell ref="Y43:Z43"/>
    <mergeCell ref="AA43:AE43"/>
    <mergeCell ref="AF43:AK43"/>
    <mergeCell ref="AL43:AR43"/>
    <mergeCell ref="AS43:AT43"/>
    <mergeCell ref="AU43:BA43"/>
    <mergeCell ref="BB43:BC43"/>
    <mergeCell ref="BD43:BJ43"/>
    <mergeCell ref="A27:X27"/>
    <mergeCell ref="A28:X28"/>
    <mergeCell ref="A29:X29"/>
    <mergeCell ref="Y18:Z18"/>
    <mergeCell ref="Y19:Z19"/>
    <mergeCell ref="Y20:Z20"/>
    <mergeCell ref="Y21:Z21"/>
    <mergeCell ref="Y22:Z22"/>
    <mergeCell ref="Y23:Z23"/>
    <mergeCell ref="Y24:Z24"/>
    <mergeCell ref="Y25:Z25"/>
    <mergeCell ref="Y26:Z26"/>
    <mergeCell ref="Y27:Z27"/>
    <mergeCell ref="Y28:Z28"/>
    <mergeCell ref="Y29:Z29"/>
    <mergeCell ref="A18:X18"/>
    <mergeCell ref="A19:X19"/>
    <mergeCell ref="A20:X20"/>
    <mergeCell ref="A21:X21"/>
    <mergeCell ref="A22:X22"/>
    <mergeCell ref="A23:X23"/>
    <mergeCell ref="A24:X24"/>
    <mergeCell ref="A25:X25"/>
    <mergeCell ref="A26:X26"/>
    <mergeCell ref="AA27:AE27"/>
    <mergeCell ref="AA28:AE28"/>
    <mergeCell ref="AA29:AE29"/>
    <mergeCell ref="AF18:AK18"/>
    <mergeCell ref="AF19:AK19"/>
    <mergeCell ref="AF20:AK20"/>
    <mergeCell ref="AF21:AK21"/>
    <mergeCell ref="AF22:AK22"/>
    <mergeCell ref="AF23:AK23"/>
    <mergeCell ref="AF24:AK24"/>
    <mergeCell ref="AF25:AK25"/>
    <mergeCell ref="AF26:AK26"/>
    <mergeCell ref="AF27:AK27"/>
    <mergeCell ref="AF28:AK28"/>
    <mergeCell ref="AF29:AK29"/>
    <mergeCell ref="AA18:AE18"/>
    <mergeCell ref="AA19:AE19"/>
    <mergeCell ref="AA20:AE20"/>
    <mergeCell ref="AA21:AE21"/>
    <mergeCell ref="AA22:AE22"/>
    <mergeCell ref="AA23:AE23"/>
    <mergeCell ref="AA24:AE24"/>
    <mergeCell ref="AA25:AE25"/>
    <mergeCell ref="AA26:AE26"/>
    <mergeCell ref="AL27:AR27"/>
    <mergeCell ref="AL28:AR28"/>
    <mergeCell ref="AL29:AR29"/>
    <mergeCell ref="AS18:AT18"/>
    <mergeCell ref="AS19:AT19"/>
    <mergeCell ref="AS20:AT20"/>
    <mergeCell ref="AS21:AT21"/>
    <mergeCell ref="AS22:AT22"/>
    <mergeCell ref="AS23:AT23"/>
    <mergeCell ref="AS24:AT24"/>
    <mergeCell ref="AS25:AT25"/>
    <mergeCell ref="AS26:AT26"/>
    <mergeCell ref="AS27:AT27"/>
    <mergeCell ref="AS28:AT28"/>
    <mergeCell ref="AS29:AT29"/>
    <mergeCell ref="AL18:AR18"/>
    <mergeCell ref="AL19:AR19"/>
    <mergeCell ref="AL20:AR20"/>
    <mergeCell ref="AL21:AR21"/>
    <mergeCell ref="AL22:AR22"/>
    <mergeCell ref="AL23:AR23"/>
    <mergeCell ref="AL24:AR24"/>
    <mergeCell ref="AL25:AR25"/>
    <mergeCell ref="AL26:AR26"/>
    <mergeCell ref="BB24:BC24"/>
    <mergeCell ref="BB25:BC25"/>
    <mergeCell ref="BB26:BC26"/>
    <mergeCell ref="BB27:BC27"/>
    <mergeCell ref="BB28:BC28"/>
    <mergeCell ref="BB29:BC29"/>
    <mergeCell ref="AU18:BA18"/>
    <mergeCell ref="AU19:BA19"/>
    <mergeCell ref="AU20:BA20"/>
    <mergeCell ref="AU21:BA21"/>
    <mergeCell ref="AU22:BA22"/>
    <mergeCell ref="AU23:BA23"/>
    <mergeCell ref="AU24:BA24"/>
    <mergeCell ref="AU25:BA25"/>
    <mergeCell ref="AU26:BA26"/>
    <mergeCell ref="AU27:BA27"/>
    <mergeCell ref="AU28:BA28"/>
    <mergeCell ref="AU29:BA29"/>
    <mergeCell ref="BB18:BC18"/>
    <mergeCell ref="BB19:BC19"/>
    <mergeCell ref="BB20:BC20"/>
    <mergeCell ref="BB21:BC21"/>
    <mergeCell ref="BB22:BC22"/>
    <mergeCell ref="BB23:BC23"/>
    <mergeCell ref="BD27:BJ27"/>
    <mergeCell ref="BD28:BJ28"/>
    <mergeCell ref="BD29:BJ29"/>
    <mergeCell ref="BD18:BJ18"/>
    <mergeCell ref="BD19:BJ19"/>
    <mergeCell ref="BD20:BJ20"/>
    <mergeCell ref="BD21:BJ21"/>
    <mergeCell ref="BD22:BJ22"/>
    <mergeCell ref="BD23:BJ23"/>
    <mergeCell ref="BD24:BJ24"/>
    <mergeCell ref="BD25:BJ25"/>
    <mergeCell ref="BD26:BJ26"/>
    <mergeCell ref="BL21:DA23"/>
    <mergeCell ref="DB21:DC21"/>
    <mergeCell ref="DD21:DJ21"/>
    <mergeCell ref="DK21:DL21"/>
    <mergeCell ref="DM21:DS21"/>
    <mergeCell ref="DB22:DC22"/>
    <mergeCell ref="DD22:DJ22"/>
    <mergeCell ref="DK22:DL22"/>
    <mergeCell ref="DM22:DS22"/>
    <mergeCell ref="DB23:DC23"/>
    <mergeCell ref="DD23:DJ23"/>
    <mergeCell ref="DK23:DL23"/>
    <mergeCell ref="DM23:DS23"/>
    <mergeCell ref="BL37:BM37"/>
    <mergeCell ref="BN37:DS37"/>
    <mergeCell ref="BL36:BM36"/>
    <mergeCell ref="BL35:BM35"/>
    <mergeCell ref="BL34:BM34"/>
    <mergeCell ref="BN34:DN34"/>
    <mergeCell ref="BL32:DS32"/>
    <mergeCell ref="BL33:BM33"/>
    <mergeCell ref="BN33:DS33"/>
    <mergeCell ref="BL42:BM42"/>
    <mergeCell ref="BN42:DS42"/>
    <mergeCell ref="BL41:BM41"/>
    <mergeCell ref="BL40:BM40"/>
    <mergeCell ref="BN40:DS40"/>
    <mergeCell ref="BL39:BM39"/>
    <mergeCell ref="BN39:DS39"/>
    <mergeCell ref="BL38:BM38"/>
    <mergeCell ref="BN38:DS38"/>
    <mergeCell ref="CQ5:DB5"/>
    <mergeCell ref="DD5:DS5"/>
    <mergeCell ref="CQ6:DB6"/>
    <mergeCell ref="BL3:BV3"/>
    <mergeCell ref="BL4:BV4"/>
    <mergeCell ref="BW4:CM4"/>
    <mergeCell ref="BL2:DC2"/>
    <mergeCell ref="DD2:DJ2"/>
    <mergeCell ref="DK2:DS2"/>
    <mergeCell ref="BW3:DC3"/>
    <mergeCell ref="DD3:DS3"/>
    <mergeCell ref="CQ4:DB4"/>
    <mergeCell ref="DD4:DS4"/>
    <mergeCell ref="BL5:BV5"/>
    <mergeCell ref="BW5:CM5"/>
    <mergeCell ref="BL6:BV6"/>
    <mergeCell ref="BW6:CM6"/>
    <mergeCell ref="BL14:DA14"/>
    <mergeCell ref="DB14:DJ14"/>
    <mergeCell ref="DK14:DS14"/>
    <mergeCell ref="CQ12:DB12"/>
    <mergeCell ref="DD12:DS12"/>
    <mergeCell ref="BL7:BV7"/>
    <mergeCell ref="BW7:CM7"/>
    <mergeCell ref="CN7:CO10"/>
    <mergeCell ref="BL8:BV8"/>
    <mergeCell ref="BW8:CM8"/>
    <mergeCell ref="BL9:BV9"/>
    <mergeCell ref="BW9:CM9"/>
    <mergeCell ref="BL10:BV10"/>
    <mergeCell ref="BW12:CG12"/>
    <mergeCell ref="BW10:CG10"/>
    <mergeCell ref="CI10:CJ10"/>
    <mergeCell ref="CI12:CJ12"/>
    <mergeCell ref="CQ11:DB11"/>
    <mergeCell ref="DD11:DS11"/>
    <mergeCell ref="BL11:BV11"/>
    <mergeCell ref="BW11:CM11"/>
    <mergeCell ref="BL12:BV12"/>
    <mergeCell ref="CK12:CL12"/>
    <mergeCell ref="BL15:CI15"/>
    <mergeCell ref="CJ15:CK15"/>
    <mergeCell ref="CL15:CO15"/>
    <mergeCell ref="CP15:CT15"/>
    <mergeCell ref="CU15:DA15"/>
    <mergeCell ref="DB15:DC15"/>
    <mergeCell ref="DD15:DJ15"/>
    <mergeCell ref="DK15:DL15"/>
    <mergeCell ref="DM15:DS15"/>
    <mergeCell ref="BL16:CI16"/>
    <mergeCell ref="CJ16:CK16"/>
    <mergeCell ref="CL16:CO16"/>
    <mergeCell ref="CP16:CT16"/>
    <mergeCell ref="CU16:DA16"/>
    <mergeCell ref="DB16:DC16"/>
    <mergeCell ref="DD16:DJ16"/>
    <mergeCell ref="DK16:DL16"/>
    <mergeCell ref="DM16:DS16"/>
    <mergeCell ref="BL17:CI17"/>
    <mergeCell ref="CJ17:CK17"/>
    <mergeCell ref="CL17:CO17"/>
    <mergeCell ref="CP17:CT17"/>
    <mergeCell ref="CU17:DA17"/>
    <mergeCell ref="DB17:DC17"/>
    <mergeCell ref="DD17:DJ17"/>
    <mergeCell ref="DK17:DL17"/>
    <mergeCell ref="DM17:DS17"/>
    <mergeCell ref="BL18:CI18"/>
    <mergeCell ref="CJ18:CK18"/>
    <mergeCell ref="CL18:CO18"/>
    <mergeCell ref="CP18:CT18"/>
    <mergeCell ref="CU18:DA18"/>
    <mergeCell ref="DB18:DC18"/>
    <mergeCell ref="DD18:DJ18"/>
    <mergeCell ref="DK18:DL18"/>
    <mergeCell ref="DM18:DS18"/>
    <mergeCell ref="BL19:CI19"/>
    <mergeCell ref="CJ19:CK19"/>
    <mergeCell ref="CL19:CO19"/>
    <mergeCell ref="CP19:CT19"/>
    <mergeCell ref="CU19:DA19"/>
    <mergeCell ref="DB19:DC19"/>
    <mergeCell ref="DD19:DJ19"/>
    <mergeCell ref="DK19:DL19"/>
    <mergeCell ref="DM19:DS19"/>
    <mergeCell ref="BL20:CI20"/>
    <mergeCell ref="CJ20:CK20"/>
    <mergeCell ref="CL20:CO20"/>
    <mergeCell ref="CP20:CT20"/>
    <mergeCell ref="CU20:DA20"/>
    <mergeCell ref="DB20:DC20"/>
    <mergeCell ref="DD20:DJ20"/>
    <mergeCell ref="DK20:DL20"/>
    <mergeCell ref="DM20:DS20"/>
    <mergeCell ref="CP24:CT24"/>
    <mergeCell ref="CU24:DA24"/>
    <mergeCell ref="DB24:DC24"/>
    <mergeCell ref="DD24:DJ24"/>
    <mergeCell ref="DK24:DL24"/>
    <mergeCell ref="DM24:DS24"/>
    <mergeCell ref="BL25:CI25"/>
    <mergeCell ref="CJ25:CK25"/>
    <mergeCell ref="CL25:CO25"/>
    <mergeCell ref="CP25:CT25"/>
    <mergeCell ref="CU25:DA25"/>
    <mergeCell ref="DB25:DC25"/>
    <mergeCell ref="DD25:DJ25"/>
    <mergeCell ref="DK25:DL25"/>
    <mergeCell ref="DM25:DS25"/>
    <mergeCell ref="BL24:CI24"/>
    <mergeCell ref="CJ24:CK24"/>
    <mergeCell ref="CL24:CO24"/>
    <mergeCell ref="BL26:CI26"/>
    <mergeCell ref="CJ26:CK26"/>
    <mergeCell ref="CL26:CO26"/>
    <mergeCell ref="CP26:CT26"/>
    <mergeCell ref="CU26:DA26"/>
    <mergeCell ref="DB26:DC26"/>
    <mergeCell ref="DD26:DJ26"/>
    <mergeCell ref="DK26:DL26"/>
    <mergeCell ref="DM26:DS26"/>
    <mergeCell ref="BL27:CI27"/>
    <mergeCell ref="CJ27:CK27"/>
    <mergeCell ref="CL27:CO27"/>
    <mergeCell ref="CP27:CT27"/>
    <mergeCell ref="CU27:DA27"/>
    <mergeCell ref="DB27:DC27"/>
    <mergeCell ref="DD27:DJ27"/>
    <mergeCell ref="DK27:DL27"/>
    <mergeCell ref="DM27:DS27"/>
    <mergeCell ref="BL28:CI28"/>
    <mergeCell ref="CJ28:CK28"/>
    <mergeCell ref="CL28:CO28"/>
    <mergeCell ref="CP28:CT28"/>
    <mergeCell ref="CU28:DA28"/>
    <mergeCell ref="DB28:DC28"/>
    <mergeCell ref="DD28:DJ28"/>
    <mergeCell ref="DK28:DL28"/>
    <mergeCell ref="DM28:DS28"/>
    <mergeCell ref="BL29:CI29"/>
    <mergeCell ref="CJ29:CK29"/>
    <mergeCell ref="CL29:CO29"/>
    <mergeCell ref="CU29:DA29"/>
    <mergeCell ref="DB29:DC29"/>
    <mergeCell ref="DD29:DJ29"/>
    <mergeCell ref="DK29:DL29"/>
    <mergeCell ref="DM29:DS29"/>
    <mergeCell ref="BL30:CI30"/>
    <mergeCell ref="CJ30:CK30"/>
    <mergeCell ref="CL30:CO30"/>
    <mergeCell ref="CP30:CT30"/>
    <mergeCell ref="CU30:DA30"/>
    <mergeCell ref="DB30:DC30"/>
    <mergeCell ref="DD30:DJ30"/>
    <mergeCell ref="DK30:DL30"/>
    <mergeCell ref="DM30:DS30"/>
    <mergeCell ref="CP29:CT29"/>
    <mergeCell ref="AU11:BJ11"/>
    <mergeCell ref="AU7:BJ10"/>
    <mergeCell ref="AL10:AN10"/>
    <mergeCell ref="AT7:AT9"/>
    <mergeCell ref="AO10:AS10"/>
    <mergeCell ref="DD6:DS6"/>
    <mergeCell ref="CP7:CP9"/>
    <mergeCell ref="CQ7:DB9"/>
    <mergeCell ref="DC7:DC9"/>
    <mergeCell ref="DD7:DS10"/>
    <mergeCell ref="CU10:CW10"/>
    <mergeCell ref="CX10:DB10"/>
    <mergeCell ref="CP10:CT10"/>
    <mergeCell ref="CK10:CL10"/>
    <mergeCell ref="AG6:AS6"/>
    <mergeCell ref="AG7:AS9"/>
    <mergeCell ref="AG11:AS11"/>
    <mergeCell ref="AU6:BJ6"/>
  </mergeCells>
  <phoneticPr fontId="3"/>
  <conditionalFormatting sqref="AA16:AE42">
    <cfRule type="expression" dxfId="5" priority="8">
      <formula>IF(RIGHT(TEXT(AA16,"0.#"),1)=".",FALSE,TRUE)</formula>
    </cfRule>
    <cfRule type="expression" dxfId="4" priority="7">
      <formula>IF(RIGHT(TEXT(AA16,"0.#"),1)=".",TRUE,FALSE)</formula>
    </cfRule>
  </conditionalFormatting>
  <conditionalFormatting sqref="AL16:AR43 AU16:BA43">
    <cfRule type="cellIs" dxfId="3" priority="6" operator="equal">
      <formula>0</formula>
    </cfRule>
    <cfRule type="cellIs" priority="5" operator="equal">
      <formula>0</formula>
    </cfRule>
  </conditionalFormatting>
  <conditionalFormatting sqref="AU4">
    <cfRule type="cellIs" dxfId="2" priority="4" operator="equal">
      <formula>0</formula>
    </cfRule>
  </conditionalFormatting>
  <conditionalFormatting sqref="AU6">
    <cfRule type="cellIs" dxfId="1" priority="3" operator="equal">
      <formula>0</formula>
    </cfRule>
  </conditionalFormatting>
  <conditionalFormatting sqref="AU7:BJ10">
    <cfRule type="cellIs" dxfId="0" priority="1" operator="equal">
      <formula>0</formula>
    </cfRule>
  </conditionalFormatting>
  <dataValidations count="4">
    <dataValidation type="list" allowBlank="1" showInputMessage="1" showErrorMessage="1" sqref="L8:AB8" xr:uid="{00000000-0002-0000-0000-000000000000}">
      <formula1>$D$50:$D$52</formula1>
    </dataValidation>
    <dataValidation type="list" allowBlank="1" showInputMessage="1" showErrorMessage="1" sqref="BW8:CM8" xr:uid="{00000000-0002-0000-0000-000001000000}">
      <formula1>#REF!</formula1>
    </dataValidation>
    <dataValidation type="list" allowBlank="1" showInputMessage="1" showErrorMessage="1" sqref="Z10:AA10 Z12:AA12 CK10:CL10 CK12:CL12" xr:uid="{00000000-0002-0000-0000-000002000000}">
      <formula1>$D$57:$D$58</formula1>
    </dataValidation>
    <dataValidation showInputMessage="1" showErrorMessage="1" sqref="L12:V12" xr:uid="{00000000-0002-0000-0000-000003000000}"/>
  </dataValidations>
  <printOptions verticalCentered="1"/>
  <pageMargins left="0.47244094488188981" right="0.19685039370078741" top="0.27559055118110237" bottom="0" header="0.19685039370078741" footer="0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:AE50"/>
  <sheetViews>
    <sheetView showZeros="0" zoomScaleNormal="100" zoomScaleSheetLayoutView="100" workbookViewId="0">
      <selection activeCell="E17" sqref="E17:F17"/>
    </sheetView>
  </sheetViews>
  <sheetFormatPr defaultRowHeight="13.5" x14ac:dyDescent="0.15"/>
  <cols>
    <col min="1" max="1" width="0.75" style="1" customWidth="1"/>
    <col min="2" max="2" width="2.5" style="1" customWidth="1"/>
    <col min="3" max="3" width="4.125" style="1" customWidth="1"/>
    <col min="4" max="4" width="10.25" style="1" customWidth="1"/>
    <col min="5" max="5" width="18.5" style="1" customWidth="1"/>
    <col min="6" max="6" width="7.375" style="1" customWidth="1"/>
    <col min="7" max="7" width="5.125" style="1" customWidth="1"/>
    <col min="8" max="8" width="7.125" style="1" customWidth="1"/>
    <col min="9" max="9" width="7.5" style="2" customWidth="1"/>
    <col min="10" max="10" width="11.625" style="2" customWidth="1"/>
    <col min="11" max="11" width="7.625" style="2" customWidth="1"/>
    <col min="12" max="12" width="5.125" style="2" customWidth="1"/>
    <col min="13" max="13" width="4.875" style="2" customWidth="1"/>
    <col min="14" max="14" width="3.5" style="2" customWidth="1"/>
    <col min="15" max="15" width="2.75" style="2" customWidth="1"/>
    <col min="16" max="16" width="2.125" style="1" customWidth="1"/>
    <col min="17" max="17" width="2.5" style="1" customWidth="1"/>
    <col min="18" max="18" width="4.125" style="1" customWidth="1"/>
    <col min="19" max="19" width="10.25" style="1" customWidth="1"/>
    <col min="20" max="20" width="18.5" style="1" customWidth="1"/>
    <col min="21" max="21" width="7.375" style="1" customWidth="1"/>
    <col min="22" max="22" width="5.125" style="1" customWidth="1"/>
    <col min="23" max="23" width="7.125" style="1" customWidth="1"/>
    <col min="24" max="24" width="7.5" style="2" customWidth="1"/>
    <col min="25" max="25" width="11.625" style="2" customWidth="1"/>
    <col min="26" max="26" width="7.625" style="2" customWidth="1"/>
    <col min="27" max="27" width="5.125" style="2" customWidth="1"/>
    <col min="28" max="28" width="4.875" style="2" customWidth="1"/>
    <col min="29" max="29" width="3.5" style="2" customWidth="1"/>
    <col min="30" max="30" width="2.75" style="2" customWidth="1"/>
    <col min="31" max="16384" width="9" style="1"/>
  </cols>
  <sheetData>
    <row r="1" spans="1:30" ht="15.75" customHeight="1" x14ac:dyDescent="0.15">
      <c r="A1" s="39"/>
      <c r="B1" s="121"/>
      <c r="C1" s="122"/>
      <c r="D1" s="123"/>
      <c r="E1" s="3"/>
      <c r="F1" s="3"/>
      <c r="G1" s="29"/>
      <c r="H1" s="29"/>
      <c r="I1" s="29"/>
      <c r="J1" s="626" t="s">
        <v>95</v>
      </c>
      <c r="K1" s="626"/>
      <c r="L1" s="626"/>
      <c r="M1" s="626"/>
      <c r="N1" s="626"/>
      <c r="O1" s="3"/>
      <c r="Q1" s="121"/>
      <c r="R1" s="122"/>
      <c r="S1" s="123"/>
      <c r="T1" s="3"/>
      <c r="U1" s="3"/>
      <c r="V1" s="29"/>
      <c r="W1" s="29"/>
      <c r="X1" s="29"/>
      <c r="Y1" s="626" t="s">
        <v>95</v>
      </c>
      <c r="Z1" s="626"/>
      <c r="AA1" s="626"/>
      <c r="AB1" s="626"/>
      <c r="AC1" s="626"/>
      <c r="AD1" s="3"/>
    </row>
    <row r="2" spans="1:30" s="4" customFormat="1" ht="22.5" customHeight="1" x14ac:dyDescent="0.15">
      <c r="A2" s="5"/>
      <c r="B2" s="5"/>
      <c r="C2" s="5"/>
      <c r="D2" s="5"/>
      <c r="E2" s="5"/>
      <c r="F2" s="5"/>
      <c r="G2" s="5"/>
      <c r="H2" s="5"/>
      <c r="I2" s="7"/>
      <c r="J2" s="113" t="s">
        <v>97</v>
      </c>
      <c r="K2" s="658"/>
      <c r="L2" s="659"/>
      <c r="M2" s="659"/>
      <c r="N2" s="659"/>
      <c r="O2" s="26"/>
      <c r="Q2" s="31"/>
      <c r="R2" s="3"/>
      <c r="S2" s="3"/>
      <c r="T2" s="3"/>
      <c r="U2" s="3"/>
      <c r="V2" s="3"/>
      <c r="W2" s="3"/>
      <c r="X2" s="29"/>
      <c r="Y2" s="113" t="s">
        <v>97</v>
      </c>
      <c r="Z2" s="627"/>
      <c r="AA2" s="628"/>
      <c r="AB2" s="628"/>
      <c r="AC2" s="628"/>
      <c r="AD2" s="74"/>
    </row>
    <row r="3" spans="1:30" s="4" customFormat="1" ht="27.75" customHeight="1" x14ac:dyDescent="0.15">
      <c r="A3" s="5"/>
      <c r="B3" s="660" t="s">
        <v>63</v>
      </c>
      <c r="C3" s="660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58"/>
      <c r="Q3" s="629" t="s">
        <v>63</v>
      </c>
      <c r="R3" s="630"/>
      <c r="S3" s="630"/>
      <c r="T3" s="630"/>
      <c r="U3" s="630"/>
      <c r="V3" s="630"/>
      <c r="W3" s="630"/>
      <c r="X3" s="630"/>
      <c r="Y3" s="630"/>
      <c r="Z3" s="630"/>
      <c r="AA3" s="630"/>
      <c r="AB3" s="630"/>
      <c r="AC3" s="630"/>
      <c r="AD3" s="73"/>
    </row>
    <row r="4" spans="1:30" s="4" customFormat="1" ht="23.25" customHeight="1" x14ac:dyDescent="0.15">
      <c r="A4" s="5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58"/>
      <c r="Q4" s="116"/>
      <c r="R4" s="117"/>
      <c r="S4" s="117"/>
      <c r="T4" s="117"/>
      <c r="U4" s="117"/>
      <c r="V4" s="117"/>
      <c r="W4" s="133"/>
      <c r="X4" s="117"/>
      <c r="Y4" s="117"/>
      <c r="Z4" s="117"/>
      <c r="AA4" s="117"/>
      <c r="AB4" s="117"/>
      <c r="AC4" s="117"/>
      <c r="AD4" s="73"/>
    </row>
    <row r="5" spans="1:30" s="4" customFormat="1" ht="24.95" customHeight="1" x14ac:dyDescent="0.15">
      <c r="A5" s="5"/>
      <c r="B5" s="5"/>
      <c r="C5" s="5" t="s">
        <v>22</v>
      </c>
      <c r="D5" s="5"/>
      <c r="E5" s="5"/>
      <c r="F5" s="5"/>
      <c r="G5" s="5"/>
      <c r="H5" s="5"/>
      <c r="I5" s="5"/>
      <c r="J5" s="102" t="s">
        <v>20</v>
      </c>
      <c r="K5" s="671">
        <f>'出来高報告書　1枚用'!L6</f>
        <v>0</v>
      </c>
      <c r="L5" s="672"/>
      <c r="M5" s="672"/>
      <c r="N5" s="673"/>
      <c r="O5" s="7"/>
      <c r="Q5" s="31"/>
      <c r="R5" s="3" t="s">
        <v>22</v>
      </c>
      <c r="S5" s="3"/>
      <c r="T5" s="3"/>
      <c r="U5" s="3"/>
      <c r="V5" s="3"/>
      <c r="W5" s="3"/>
      <c r="X5" s="3"/>
      <c r="Y5" s="105" t="s">
        <v>20</v>
      </c>
      <c r="Z5" s="631"/>
      <c r="AA5" s="632"/>
      <c r="AB5" s="632"/>
      <c r="AC5" s="633"/>
      <c r="AD5" s="37"/>
    </row>
    <row r="6" spans="1:30" s="4" customFormat="1" ht="24.95" customHeight="1" x14ac:dyDescent="0.15">
      <c r="A6" s="5"/>
      <c r="B6" s="5"/>
      <c r="C6" s="5" t="s">
        <v>21</v>
      </c>
      <c r="D6" s="5"/>
      <c r="E6" s="5"/>
      <c r="F6" s="5"/>
      <c r="G6" s="5"/>
      <c r="H6" s="5"/>
      <c r="I6" s="5"/>
      <c r="J6" s="106" t="s">
        <v>96</v>
      </c>
      <c r="K6" s="57"/>
      <c r="L6" s="57"/>
      <c r="M6" s="57"/>
      <c r="N6" s="103"/>
      <c r="O6" s="7"/>
      <c r="Q6" s="31"/>
      <c r="R6" s="3" t="s">
        <v>21</v>
      </c>
      <c r="S6" s="3"/>
      <c r="T6" s="3"/>
      <c r="U6" s="3"/>
      <c r="V6" s="3"/>
      <c r="W6" s="3"/>
      <c r="X6" s="3"/>
      <c r="Y6" s="106" t="s">
        <v>96</v>
      </c>
      <c r="Z6" s="72"/>
      <c r="AA6" s="72"/>
      <c r="AB6" s="72"/>
      <c r="AC6" s="107"/>
      <c r="AD6" s="37"/>
    </row>
    <row r="7" spans="1:30" s="4" customFormat="1" ht="17.25" customHeight="1" x14ac:dyDescent="0.15">
      <c r="A7" s="5"/>
      <c r="B7" s="5"/>
      <c r="C7" s="5"/>
      <c r="D7" s="5"/>
      <c r="E7" s="5"/>
      <c r="F7" s="124"/>
      <c r="G7" s="5"/>
      <c r="H7" s="5"/>
      <c r="I7" s="7"/>
      <c r="J7" s="643"/>
      <c r="K7" s="644"/>
      <c r="L7" s="644"/>
      <c r="M7" s="644"/>
      <c r="N7" s="111"/>
      <c r="O7" s="7"/>
      <c r="Q7" s="31"/>
      <c r="R7" s="3"/>
      <c r="S7" s="3"/>
      <c r="T7" s="3"/>
      <c r="U7" s="1"/>
      <c r="V7" s="133"/>
      <c r="W7" s="3"/>
      <c r="X7" s="29"/>
      <c r="Y7" s="634"/>
      <c r="Z7" s="635"/>
      <c r="AA7" s="635"/>
      <c r="AB7" s="635"/>
      <c r="AC7" s="111"/>
      <c r="AD7" s="37"/>
    </row>
    <row r="8" spans="1:30" s="4" customFormat="1" ht="25.5" customHeight="1" x14ac:dyDescent="0.15">
      <c r="A8" s="5"/>
      <c r="B8" s="5"/>
      <c r="C8" s="5"/>
      <c r="D8" s="5"/>
      <c r="E8" s="5"/>
      <c r="F8" s="124"/>
      <c r="G8" s="5"/>
      <c r="H8" s="5"/>
      <c r="I8" s="7"/>
      <c r="J8" s="643"/>
      <c r="K8" s="644"/>
      <c r="L8" s="644"/>
      <c r="M8" s="644"/>
      <c r="N8" s="111"/>
      <c r="O8" s="7"/>
      <c r="Q8" s="31"/>
      <c r="R8" s="3"/>
      <c r="S8" s="3"/>
      <c r="T8" s="3"/>
      <c r="U8" s="1"/>
      <c r="V8" s="133"/>
      <c r="W8" s="3"/>
      <c r="X8" s="29"/>
      <c r="Y8" s="634"/>
      <c r="Z8" s="635"/>
      <c r="AA8" s="635"/>
      <c r="AB8" s="635"/>
      <c r="AC8" s="111"/>
      <c r="AD8" s="37"/>
    </row>
    <row r="9" spans="1:30" s="4" customFormat="1" ht="30" customHeight="1" thickBot="1" x14ac:dyDescent="0.2">
      <c r="A9" s="5"/>
      <c r="B9" s="5"/>
      <c r="C9" s="665" t="s">
        <v>136</v>
      </c>
      <c r="D9" s="665"/>
      <c r="E9" s="642">
        <f>F28</f>
        <v>0</v>
      </c>
      <c r="F9" s="642"/>
      <c r="G9" s="23" t="s">
        <v>19</v>
      </c>
      <c r="H9" s="5"/>
      <c r="I9" s="7"/>
      <c r="J9" s="643"/>
      <c r="K9" s="644"/>
      <c r="L9" s="644"/>
      <c r="M9" s="644"/>
      <c r="N9" s="111" t="s">
        <v>98</v>
      </c>
      <c r="O9" s="7"/>
      <c r="Q9" s="31"/>
      <c r="R9" s="638" t="s">
        <v>138</v>
      </c>
      <c r="S9" s="639"/>
      <c r="T9" s="640" t="s">
        <v>29</v>
      </c>
      <c r="U9" s="640"/>
      <c r="V9" s="36" t="s">
        <v>19</v>
      </c>
      <c r="W9" s="3"/>
      <c r="X9" s="29"/>
      <c r="Y9" s="634"/>
      <c r="Z9" s="635"/>
      <c r="AA9" s="635"/>
      <c r="AB9" s="635"/>
      <c r="AC9" s="111" t="s">
        <v>98</v>
      </c>
      <c r="AD9" s="37"/>
    </row>
    <row r="10" spans="1:30" s="4" customFormat="1" ht="28.5" customHeight="1" thickTop="1" thickBot="1" x14ac:dyDescent="0.2">
      <c r="A10" s="5"/>
      <c r="B10" s="5"/>
      <c r="C10" s="56"/>
      <c r="D10" s="56"/>
      <c r="E10" s="125"/>
      <c r="F10" s="125"/>
      <c r="G10" s="23"/>
      <c r="H10" s="5"/>
      <c r="I10" s="7"/>
      <c r="J10" s="643"/>
      <c r="K10" s="644"/>
      <c r="L10" s="644"/>
      <c r="M10" s="644"/>
      <c r="N10" s="111"/>
      <c r="O10" s="7"/>
      <c r="Q10" s="31"/>
      <c r="R10" s="108"/>
      <c r="S10" s="108"/>
      <c r="T10" s="134"/>
      <c r="U10" s="134"/>
      <c r="V10" s="36"/>
      <c r="W10" s="3"/>
      <c r="X10" s="29"/>
      <c r="Y10" s="634"/>
      <c r="Z10" s="635"/>
      <c r="AA10" s="635"/>
      <c r="AB10" s="635"/>
      <c r="AC10" s="111"/>
      <c r="AD10" s="37"/>
    </row>
    <row r="11" spans="1:30" s="4" customFormat="1" ht="12" customHeight="1" x14ac:dyDescent="0.15">
      <c r="A11" s="5"/>
      <c r="B11" s="5"/>
      <c r="C11" s="55"/>
      <c r="D11" s="54"/>
      <c r="E11" s="53"/>
      <c r="F11" s="53"/>
      <c r="G11" s="53"/>
      <c r="H11" s="52"/>
      <c r="I11" s="7"/>
      <c r="J11" s="645"/>
      <c r="K11" s="646"/>
      <c r="L11" s="646"/>
      <c r="M11" s="646"/>
      <c r="N11" s="112"/>
      <c r="O11" s="7"/>
      <c r="Q11" s="31"/>
      <c r="R11" s="71"/>
      <c r="S11" s="70"/>
      <c r="T11" s="70"/>
      <c r="U11" s="70"/>
      <c r="V11" s="70"/>
      <c r="W11" s="69"/>
      <c r="X11" s="29"/>
      <c r="Y11" s="636"/>
      <c r="Z11" s="637"/>
      <c r="AA11" s="637"/>
      <c r="AB11" s="637"/>
      <c r="AC11" s="112"/>
      <c r="AD11" s="37"/>
    </row>
    <row r="12" spans="1:30" s="4" customFormat="1" ht="30" customHeight="1" thickBot="1" x14ac:dyDescent="0.2">
      <c r="A12" s="5"/>
      <c r="B12" s="5"/>
      <c r="C12" s="666" t="str">
        <f>D29</f>
        <v>今回請求金額</v>
      </c>
      <c r="D12" s="667"/>
      <c r="E12" s="668" t="str">
        <f>IF(K2="","",F29)</f>
        <v/>
      </c>
      <c r="F12" s="668"/>
      <c r="G12" s="668"/>
      <c r="H12" s="51" t="s">
        <v>19</v>
      </c>
      <c r="I12" s="7"/>
      <c r="J12" s="669"/>
      <c r="K12" s="674"/>
      <c r="L12" s="676"/>
      <c r="M12" s="678"/>
      <c r="N12" s="679"/>
      <c r="O12" s="7"/>
      <c r="Q12" s="31"/>
      <c r="R12" s="656" t="s">
        <v>72</v>
      </c>
      <c r="S12" s="657"/>
      <c r="T12" s="640" t="s">
        <v>28</v>
      </c>
      <c r="U12" s="640"/>
      <c r="V12" s="640"/>
      <c r="W12" s="68" t="s">
        <v>19</v>
      </c>
      <c r="X12" s="29"/>
      <c r="Y12" s="610" t="s">
        <v>13</v>
      </c>
      <c r="Z12" s="612" t="s">
        <v>12</v>
      </c>
      <c r="AA12" s="614"/>
      <c r="AB12" s="649" t="s">
        <v>27</v>
      </c>
      <c r="AC12" s="650"/>
      <c r="AD12" s="37"/>
    </row>
    <row r="13" spans="1:30" s="4" customFormat="1" ht="12" customHeight="1" thickTop="1" thickBot="1" x14ac:dyDescent="0.2">
      <c r="A13" s="5"/>
      <c r="B13" s="5"/>
      <c r="C13" s="50"/>
      <c r="D13" s="49"/>
      <c r="E13" s="126"/>
      <c r="F13" s="126"/>
      <c r="G13" s="126"/>
      <c r="H13" s="48"/>
      <c r="I13" s="7"/>
      <c r="J13" s="670"/>
      <c r="K13" s="675"/>
      <c r="L13" s="677"/>
      <c r="M13" s="680"/>
      <c r="N13" s="681"/>
      <c r="O13" s="7"/>
      <c r="Q13" s="31"/>
      <c r="R13" s="67"/>
      <c r="S13" s="66"/>
      <c r="T13" s="135"/>
      <c r="U13" s="135"/>
      <c r="V13" s="135"/>
      <c r="W13" s="65"/>
      <c r="X13" s="29"/>
      <c r="Y13" s="611"/>
      <c r="Z13" s="613"/>
      <c r="AA13" s="615"/>
      <c r="AB13" s="651"/>
      <c r="AC13" s="652"/>
      <c r="AD13" s="37"/>
    </row>
    <row r="14" spans="1:30" s="4" customFormat="1" ht="10.5" customHeight="1" x14ac:dyDescent="0.15">
      <c r="A14" s="5"/>
      <c r="B14" s="5"/>
      <c r="C14" s="5"/>
      <c r="D14" s="5"/>
      <c r="E14" s="5"/>
      <c r="F14" s="5"/>
      <c r="G14" s="5"/>
      <c r="H14" s="5"/>
      <c r="I14" s="25"/>
      <c r="J14" s="24"/>
      <c r="K14" s="7"/>
      <c r="L14" s="7"/>
      <c r="M14" s="7"/>
      <c r="N14" s="7"/>
      <c r="O14" s="7"/>
      <c r="Q14" s="31"/>
      <c r="R14" s="3"/>
      <c r="S14" s="3"/>
      <c r="T14" s="3"/>
      <c r="U14" s="3"/>
      <c r="V14" s="3"/>
      <c r="W14" s="3"/>
      <c r="Z14" s="7"/>
      <c r="AA14" s="7"/>
      <c r="AB14" s="7"/>
      <c r="AC14" s="29"/>
      <c r="AD14" s="37"/>
    </row>
    <row r="15" spans="1:30" s="4" customFormat="1" ht="6" customHeight="1" x14ac:dyDescent="0.15">
      <c r="A15" s="5"/>
      <c r="B15" s="5"/>
      <c r="C15" s="5"/>
      <c r="D15" s="5"/>
      <c r="E15" s="5"/>
      <c r="F15" s="5"/>
      <c r="G15" s="5"/>
      <c r="H15" s="5"/>
      <c r="I15" s="20"/>
      <c r="J15" s="7"/>
      <c r="K15" s="7"/>
      <c r="L15" s="7"/>
      <c r="M15" s="7"/>
      <c r="N15" s="7"/>
      <c r="O15" s="7"/>
      <c r="Q15" s="31"/>
      <c r="R15" s="3"/>
      <c r="S15" s="3"/>
      <c r="T15" s="3"/>
      <c r="U15" s="3"/>
      <c r="V15" s="3"/>
      <c r="W15" s="3"/>
      <c r="X15" s="25"/>
      <c r="Y15" s="24"/>
      <c r="Z15" s="29"/>
      <c r="AA15" s="29"/>
      <c r="AB15" s="29"/>
      <c r="AC15" s="64">
        <v>0.08</v>
      </c>
      <c r="AD15" s="37"/>
    </row>
    <row r="16" spans="1:30" s="4" customFormat="1" ht="6" customHeight="1" x14ac:dyDescent="0.15">
      <c r="A16" s="5"/>
      <c r="B16" s="5"/>
      <c r="C16" s="687"/>
      <c r="D16" s="687"/>
      <c r="E16" s="22"/>
      <c r="F16" s="22"/>
      <c r="G16" s="21"/>
      <c r="H16" s="21"/>
      <c r="I16" s="20"/>
      <c r="J16" s="20"/>
      <c r="K16" s="20"/>
      <c r="L16" s="20"/>
      <c r="M16" s="20"/>
      <c r="N16" s="7"/>
      <c r="O16" s="7"/>
      <c r="Q16" s="31"/>
      <c r="R16" s="653"/>
      <c r="S16" s="653"/>
      <c r="T16" s="35"/>
      <c r="U16" s="35"/>
      <c r="V16" s="34"/>
      <c r="W16" s="34"/>
      <c r="X16" s="20"/>
      <c r="Y16" s="29"/>
      <c r="Z16" s="20"/>
      <c r="AA16" s="20"/>
      <c r="AB16" s="20"/>
      <c r="AC16" s="64">
        <v>0.1</v>
      </c>
      <c r="AD16" s="37"/>
    </row>
    <row r="17" spans="1:30" s="4" customFormat="1" ht="30" customHeight="1" x14ac:dyDescent="0.15">
      <c r="A17" s="5"/>
      <c r="B17" s="5"/>
      <c r="C17" s="661" t="s">
        <v>18</v>
      </c>
      <c r="D17" s="661"/>
      <c r="E17" s="714">
        <f>'出来高報告書　1枚用'!L4</f>
        <v>0</v>
      </c>
      <c r="F17" s="714"/>
      <c r="G17" s="28"/>
      <c r="H17" s="28"/>
      <c r="I17" s="28"/>
      <c r="J17" s="27"/>
      <c r="K17" s="27"/>
      <c r="L17" s="7"/>
      <c r="M17" s="7"/>
      <c r="N17" s="7"/>
      <c r="O17" s="7"/>
      <c r="Q17" s="31"/>
      <c r="R17" s="616" t="s">
        <v>18</v>
      </c>
      <c r="S17" s="616"/>
      <c r="T17" s="654"/>
      <c r="U17" s="654"/>
      <c r="V17" s="5"/>
      <c r="W17" s="5"/>
      <c r="X17" s="20"/>
      <c r="Y17" s="20"/>
      <c r="Z17" s="7"/>
      <c r="AA17" s="29"/>
      <c r="AB17" s="29"/>
      <c r="AC17" s="29"/>
      <c r="AD17" s="37"/>
    </row>
    <row r="18" spans="1:30" s="4" customFormat="1" ht="30" customHeight="1" x14ac:dyDescent="0.15">
      <c r="A18" s="5"/>
      <c r="B18" s="5"/>
      <c r="C18" s="661" t="s">
        <v>16</v>
      </c>
      <c r="D18" s="661"/>
      <c r="E18" s="641">
        <f>'出来高報告書　1枚用'!L3</f>
        <v>0</v>
      </c>
      <c r="F18" s="641"/>
      <c r="G18" s="641"/>
      <c r="H18" s="641"/>
      <c r="I18" s="641"/>
      <c r="J18" s="641"/>
      <c r="K18" s="641"/>
      <c r="L18" s="7"/>
      <c r="M18" s="7"/>
      <c r="N18" s="7"/>
      <c r="O18" s="7"/>
      <c r="Q18" s="31"/>
      <c r="R18" s="616" t="s">
        <v>16</v>
      </c>
      <c r="S18" s="616"/>
      <c r="T18" s="655"/>
      <c r="U18" s="655"/>
      <c r="V18" s="655"/>
      <c r="W18" s="655"/>
      <c r="X18" s="655"/>
      <c r="Y18" s="655"/>
      <c r="Z18" s="655"/>
      <c r="AA18" s="2"/>
      <c r="AB18" s="136"/>
      <c r="AC18" s="136"/>
      <c r="AD18" s="37"/>
    </row>
    <row r="19" spans="1:30" s="4" customFormat="1" ht="30" customHeight="1" x14ac:dyDescent="0.15">
      <c r="A19" s="5"/>
      <c r="B19" s="5"/>
      <c r="C19" s="661" t="s">
        <v>14</v>
      </c>
      <c r="D19" s="661"/>
      <c r="E19" s="663">
        <f>'出来高報告書　1枚用'!L5</f>
        <v>0</v>
      </c>
      <c r="F19" s="664"/>
      <c r="G19" s="101"/>
      <c r="H19" s="101"/>
      <c r="I19" s="101"/>
      <c r="J19" s="101"/>
      <c r="K19" s="101"/>
      <c r="L19" s="47"/>
      <c r="M19" s="7"/>
      <c r="N19" s="7"/>
      <c r="O19" s="7"/>
      <c r="Q19" s="31"/>
      <c r="R19" s="616" t="s">
        <v>14</v>
      </c>
      <c r="S19" s="616"/>
      <c r="T19" s="647"/>
      <c r="U19" s="648"/>
      <c r="V19" s="104"/>
      <c r="W19" s="104"/>
      <c r="X19" s="104"/>
      <c r="Y19" s="104"/>
      <c r="Z19" s="104"/>
      <c r="AA19" s="136"/>
      <c r="AB19" s="136"/>
      <c r="AC19" s="136"/>
      <c r="AD19" s="37"/>
    </row>
    <row r="20" spans="1:30" s="4" customFormat="1" ht="30" customHeight="1" x14ac:dyDescent="0.15">
      <c r="A20" s="5"/>
      <c r="B20" s="5"/>
      <c r="C20" s="661" t="s">
        <v>11</v>
      </c>
      <c r="D20" s="661"/>
      <c r="E20" s="683">
        <f>'出来高報告書　1枚用'!L9</f>
        <v>0</v>
      </c>
      <c r="F20" s="684"/>
      <c r="G20" s="5"/>
      <c r="H20" s="661" t="s">
        <v>10</v>
      </c>
      <c r="I20" s="661"/>
      <c r="J20" s="682">
        <f>'出来高報告書　1枚用'!L10</f>
        <v>0</v>
      </c>
      <c r="K20" s="682"/>
      <c r="L20" s="19" t="s">
        <v>5</v>
      </c>
      <c r="M20" s="177">
        <f>'出来高報告書　1枚用'!Z10</f>
        <v>0</v>
      </c>
      <c r="N20" s="7" t="s">
        <v>23</v>
      </c>
      <c r="O20" s="7"/>
      <c r="Q20" s="31"/>
      <c r="R20" s="616" t="s">
        <v>11</v>
      </c>
      <c r="S20" s="616"/>
      <c r="T20" s="92"/>
      <c r="U20" s="92"/>
      <c r="V20" s="3"/>
      <c r="W20" s="616" t="s">
        <v>10</v>
      </c>
      <c r="X20" s="616"/>
      <c r="Y20" s="109"/>
      <c r="Z20" s="109"/>
      <c r="AA20" s="33" t="s">
        <v>5</v>
      </c>
      <c r="AB20" s="178"/>
      <c r="AC20" s="29" t="s">
        <v>23</v>
      </c>
      <c r="AD20" s="37"/>
    </row>
    <row r="21" spans="1:30" s="4" customFormat="1" ht="30" customHeight="1" x14ac:dyDescent="0.15">
      <c r="A21" s="5"/>
      <c r="B21" s="5"/>
      <c r="C21" s="661" t="s">
        <v>9</v>
      </c>
      <c r="D21" s="661"/>
      <c r="E21" s="685">
        <f>'出来高報告書　1枚用'!L11</f>
        <v>0</v>
      </c>
      <c r="F21" s="686"/>
      <c r="G21" s="5"/>
      <c r="H21" s="661" t="s">
        <v>8</v>
      </c>
      <c r="I21" s="661"/>
      <c r="J21" s="688">
        <f>'出来高報告書　1枚用'!L12</f>
        <v>0</v>
      </c>
      <c r="K21" s="688"/>
      <c r="L21" s="19" t="s">
        <v>5</v>
      </c>
      <c r="M21" s="177">
        <f>'出来高報告書　1枚用'!Z12</f>
        <v>0</v>
      </c>
      <c r="N21" s="7" t="s">
        <v>23</v>
      </c>
      <c r="Q21" s="31"/>
      <c r="R21" s="616" t="s">
        <v>9</v>
      </c>
      <c r="S21" s="616"/>
      <c r="T21" s="92"/>
      <c r="U21" s="92"/>
      <c r="V21" s="3"/>
      <c r="W21" s="616" t="s">
        <v>8</v>
      </c>
      <c r="X21" s="616"/>
      <c r="Y21" s="110"/>
      <c r="Z21" s="110"/>
      <c r="AA21" s="33" t="s">
        <v>5</v>
      </c>
      <c r="AB21" s="178"/>
      <c r="AC21" s="29" t="s">
        <v>23</v>
      </c>
      <c r="AD21" s="37"/>
    </row>
    <row r="22" spans="1:30" s="4" customFormat="1" ht="30" customHeight="1" x14ac:dyDescent="0.15">
      <c r="A22" s="5"/>
      <c r="B22" s="5"/>
      <c r="C22" s="661" t="s">
        <v>7</v>
      </c>
      <c r="D22" s="661"/>
      <c r="E22" s="662">
        <f>'出来高報告書　1枚用'!L8</f>
        <v>0</v>
      </c>
      <c r="F22" s="662"/>
      <c r="G22" s="46"/>
      <c r="H22" s="661" t="s">
        <v>6</v>
      </c>
      <c r="I22" s="661"/>
      <c r="J22" s="688">
        <f>J20+J21</f>
        <v>0</v>
      </c>
      <c r="K22" s="688"/>
      <c r="L22" s="19" t="s">
        <v>5</v>
      </c>
      <c r="M22" s="177">
        <f>'出来高報告書　1枚用'!Z10</f>
        <v>0</v>
      </c>
      <c r="N22" s="7" t="s">
        <v>23</v>
      </c>
      <c r="O22" s="7"/>
      <c r="Q22" s="31"/>
      <c r="R22" s="616" t="s">
        <v>7</v>
      </c>
      <c r="S22" s="616"/>
      <c r="T22" s="617"/>
      <c r="U22" s="617"/>
      <c r="V22" s="46"/>
      <c r="W22" s="616" t="s">
        <v>6</v>
      </c>
      <c r="X22" s="616"/>
      <c r="Y22" s="91"/>
      <c r="Z22" s="91"/>
      <c r="AA22" s="33" t="s">
        <v>5</v>
      </c>
      <c r="AB22" s="178"/>
      <c r="AC22" s="29" t="s">
        <v>23</v>
      </c>
      <c r="AD22" s="37"/>
    </row>
    <row r="23" spans="1:30" s="4" customFormat="1" ht="23.1" customHeight="1" x14ac:dyDescent="0.15">
      <c r="A23" s="5"/>
      <c r="B23" s="5"/>
      <c r="C23" s="5"/>
      <c r="D23" s="5"/>
      <c r="E23" s="127"/>
      <c r="F23" s="127"/>
      <c r="G23" s="127"/>
      <c r="H23" s="5"/>
      <c r="I23" s="5"/>
      <c r="J23" s="7"/>
      <c r="K23" s="128"/>
      <c r="L23" s="129"/>
      <c r="M23" s="129"/>
      <c r="N23" s="129"/>
      <c r="O23" s="7"/>
      <c r="Q23" s="31"/>
      <c r="R23" s="3"/>
      <c r="S23" s="3"/>
      <c r="T23" s="137"/>
      <c r="U23" s="137"/>
      <c r="V23" s="137"/>
      <c r="W23" s="3"/>
      <c r="X23" s="5"/>
      <c r="Y23" s="29"/>
      <c r="Z23" s="138"/>
      <c r="AA23" s="2"/>
      <c r="AB23" s="624"/>
      <c r="AC23" s="624"/>
      <c r="AD23" s="625"/>
    </row>
    <row r="24" spans="1:30" s="4" customFormat="1" ht="6.75" customHeight="1" thickBot="1" x14ac:dyDescent="0.2">
      <c r="A24" s="5"/>
      <c r="B24" s="5"/>
      <c r="C24" s="5"/>
      <c r="D24" s="18"/>
      <c r="E24" s="18"/>
      <c r="F24" s="18"/>
      <c r="G24" s="17"/>
      <c r="H24" s="17"/>
      <c r="I24" s="16"/>
      <c r="J24" s="16"/>
      <c r="K24" s="7"/>
      <c r="L24" s="7"/>
      <c r="M24" s="7"/>
      <c r="N24" s="7"/>
      <c r="O24" s="7"/>
      <c r="Q24" s="31"/>
      <c r="R24" s="3"/>
      <c r="S24" s="32"/>
      <c r="T24" s="32"/>
      <c r="U24" s="32"/>
      <c r="V24" s="30"/>
      <c r="W24" s="30"/>
      <c r="X24" s="16"/>
      <c r="Y24" s="16"/>
      <c r="Z24" s="29"/>
      <c r="AA24" s="29"/>
      <c r="AB24" s="624"/>
      <c r="AC24" s="624"/>
      <c r="AD24" s="625"/>
    </row>
    <row r="25" spans="1:30" s="4" customFormat="1" ht="30" customHeight="1" x14ac:dyDescent="0.15">
      <c r="A25" s="5"/>
      <c r="B25" s="5"/>
      <c r="C25" s="707" t="s">
        <v>66</v>
      </c>
      <c r="D25" s="708"/>
      <c r="E25" s="709"/>
      <c r="F25" s="710" t="s">
        <v>123</v>
      </c>
      <c r="G25" s="708"/>
      <c r="H25" s="711"/>
      <c r="I25" s="15" t="s">
        <v>3</v>
      </c>
      <c r="J25" s="623" t="s">
        <v>122</v>
      </c>
      <c r="K25" s="623"/>
      <c r="L25" s="623"/>
      <c r="M25" s="623"/>
      <c r="N25" s="623"/>
      <c r="O25" s="7"/>
      <c r="Q25" s="31"/>
      <c r="R25" s="618" t="s">
        <v>4</v>
      </c>
      <c r="S25" s="619"/>
      <c r="T25" s="620"/>
      <c r="U25" s="621" t="s">
        <v>124</v>
      </c>
      <c r="V25" s="619"/>
      <c r="W25" s="622"/>
      <c r="X25" s="15" t="s">
        <v>3</v>
      </c>
      <c r="Y25" s="623" t="s">
        <v>2</v>
      </c>
      <c r="Z25" s="623"/>
      <c r="AA25" s="623"/>
      <c r="AB25" s="623"/>
      <c r="AC25" s="623"/>
      <c r="AD25" s="139"/>
    </row>
    <row r="26" spans="1:30" s="4" customFormat="1" ht="30" customHeight="1" x14ac:dyDescent="0.15">
      <c r="A26" s="5"/>
      <c r="B26" s="5"/>
      <c r="C26" s="78" t="s">
        <v>53</v>
      </c>
      <c r="D26" s="608" t="str">
        <f>'出来高報告書　1枚用'!AG4</f>
        <v>今回累計出来高金額</v>
      </c>
      <c r="E26" s="609"/>
      <c r="F26" s="696">
        <f>'出来高報告書　1枚用'!AU4+ROUNDDOWN('出来高報告書　1枚用'!AU4*M20,0)</f>
        <v>0</v>
      </c>
      <c r="G26" s="697"/>
      <c r="H26" s="698"/>
      <c r="I26" s="11"/>
      <c r="J26" s="597"/>
      <c r="K26" s="597"/>
      <c r="L26" s="597"/>
      <c r="M26" s="597"/>
      <c r="N26" s="597"/>
      <c r="O26" s="7"/>
      <c r="Q26" s="31"/>
      <c r="R26" s="76" t="s">
        <v>53</v>
      </c>
      <c r="S26" s="608" t="s">
        <v>131</v>
      </c>
      <c r="T26" s="609"/>
      <c r="U26" s="90"/>
      <c r="V26" s="89"/>
      <c r="W26" s="88"/>
      <c r="X26" s="11"/>
      <c r="Y26" s="597"/>
      <c r="Z26" s="597"/>
      <c r="AA26" s="597"/>
      <c r="AB26" s="597"/>
      <c r="AC26" s="597"/>
      <c r="AD26" s="37"/>
    </row>
    <row r="27" spans="1:30" s="4" customFormat="1" ht="30" customHeight="1" x14ac:dyDescent="0.15">
      <c r="A27" s="5"/>
      <c r="B27" s="5"/>
      <c r="C27" s="78" t="s">
        <v>52</v>
      </c>
      <c r="D27" s="608" t="str">
        <f>'出来高報告書　1枚用'!AG5</f>
        <v>前回迄の累計出来高金額</v>
      </c>
      <c r="E27" s="609"/>
      <c r="F27" s="696" t="str">
        <f>IF('出来高報告書　1枚用'!AU5="", "", '出来高報告書　1枚用'!AU5+ROUNDDOWN('出来高報告書　1枚用'!AU5*M20,0))</f>
        <v/>
      </c>
      <c r="G27" s="697"/>
      <c r="H27" s="698"/>
      <c r="I27" s="11"/>
      <c r="J27" s="597"/>
      <c r="K27" s="597"/>
      <c r="L27" s="597"/>
      <c r="M27" s="597"/>
      <c r="N27" s="597"/>
      <c r="O27" s="7"/>
      <c r="Q27" s="31"/>
      <c r="R27" s="76" t="s">
        <v>52</v>
      </c>
      <c r="S27" s="608" t="s">
        <v>126</v>
      </c>
      <c r="T27" s="609"/>
      <c r="U27" s="90"/>
      <c r="V27" s="89"/>
      <c r="W27" s="88"/>
      <c r="X27" s="11"/>
      <c r="Y27" s="597"/>
      <c r="Z27" s="597"/>
      <c r="AA27" s="597"/>
      <c r="AB27" s="597"/>
      <c r="AC27" s="597"/>
      <c r="AD27" s="37"/>
    </row>
    <row r="28" spans="1:30" s="4" customFormat="1" ht="30" customHeight="1" thickBot="1" x14ac:dyDescent="0.2">
      <c r="A28" s="5"/>
      <c r="B28" s="5"/>
      <c r="C28" s="77" t="s">
        <v>51</v>
      </c>
      <c r="D28" s="601" t="str">
        <f>'出来高報告書　1枚用'!AG6</f>
        <v>今回出来高請求金額(A)-(B)</v>
      </c>
      <c r="E28" s="602"/>
      <c r="F28" s="699">
        <f>'出来高報告書　1枚用'!AU6+ROUNDDOWN('出来高報告書　1枚用'!AU6*M20,0)</f>
        <v>0</v>
      </c>
      <c r="G28" s="700"/>
      <c r="H28" s="701"/>
      <c r="I28" s="130"/>
      <c r="J28" s="600"/>
      <c r="K28" s="600"/>
      <c r="L28" s="600"/>
      <c r="M28" s="600"/>
      <c r="N28" s="600"/>
      <c r="O28" s="7"/>
      <c r="Q28" s="31"/>
      <c r="R28" s="75" t="s">
        <v>51</v>
      </c>
      <c r="S28" s="601" t="s">
        <v>130</v>
      </c>
      <c r="T28" s="602"/>
      <c r="U28" s="140"/>
      <c r="V28" s="141"/>
      <c r="W28" s="142"/>
      <c r="X28" s="130"/>
      <c r="Y28" s="600"/>
      <c r="Z28" s="600"/>
      <c r="AA28" s="600"/>
      <c r="AB28" s="600"/>
      <c r="AC28" s="600"/>
      <c r="AD28" s="37"/>
    </row>
    <row r="29" spans="1:30" s="6" customFormat="1" ht="30" customHeight="1" thickTop="1" thickBot="1" x14ac:dyDescent="0.2">
      <c r="A29" s="7"/>
      <c r="B29" s="7"/>
      <c r="C29" s="12" t="s">
        <v>50</v>
      </c>
      <c r="D29" s="694" t="s">
        <v>90</v>
      </c>
      <c r="E29" s="695"/>
      <c r="F29" s="702" t="str">
        <f>IF('出来高報告書　1枚用'!L8="", "",'出来高報告書　1枚用'!AU7+ROUNDDOWN('出来高報告書　1枚用'!AU7*M20,0))</f>
        <v/>
      </c>
      <c r="G29" s="702"/>
      <c r="H29" s="703"/>
      <c r="I29" s="131"/>
      <c r="J29" s="600"/>
      <c r="K29" s="600"/>
      <c r="L29" s="600"/>
      <c r="M29" s="600"/>
      <c r="N29" s="600"/>
      <c r="O29" s="7"/>
      <c r="Q29" s="62"/>
      <c r="R29" s="63" t="s">
        <v>50</v>
      </c>
      <c r="S29" s="603" t="s">
        <v>90</v>
      </c>
      <c r="T29" s="604"/>
      <c r="U29" s="605"/>
      <c r="V29" s="606"/>
      <c r="W29" s="607"/>
      <c r="X29" s="131"/>
      <c r="Y29" s="600"/>
      <c r="Z29" s="600"/>
      <c r="AA29" s="600"/>
      <c r="AB29" s="600"/>
      <c r="AC29" s="600"/>
      <c r="AD29" s="37"/>
    </row>
    <row r="30" spans="1:30" s="6" customFormat="1" ht="30" customHeight="1" thickTop="1" x14ac:dyDescent="0.15">
      <c r="A30" s="7"/>
      <c r="B30" s="7"/>
      <c r="C30" s="10" t="s">
        <v>49</v>
      </c>
      <c r="D30" s="712" t="s">
        <v>110</v>
      </c>
      <c r="E30" s="713"/>
      <c r="F30" s="704" t="str">
        <f>IF('出来高報告書　1枚用'!AU11="", "", '出来高報告書　1枚用'!AU11+ROUNDDOWN( '出来高報告書　1枚用'!AU11*M20,0))</f>
        <v/>
      </c>
      <c r="G30" s="705"/>
      <c r="H30" s="706"/>
      <c r="I30" s="45"/>
      <c r="J30" s="597"/>
      <c r="K30" s="597"/>
      <c r="L30" s="597"/>
      <c r="M30" s="597"/>
      <c r="N30" s="597"/>
      <c r="O30" s="7"/>
      <c r="Q30" s="62"/>
      <c r="R30" s="61" t="s">
        <v>49</v>
      </c>
      <c r="S30" s="595" t="s">
        <v>128</v>
      </c>
      <c r="T30" s="596"/>
      <c r="U30" s="87"/>
      <c r="V30" s="86"/>
      <c r="W30" s="85"/>
      <c r="X30" s="45"/>
      <c r="Y30" s="597"/>
      <c r="Z30" s="597"/>
      <c r="AA30" s="597"/>
      <c r="AB30" s="597"/>
      <c r="AC30" s="597"/>
      <c r="AD30" s="37"/>
    </row>
    <row r="31" spans="1:30" s="4" customFormat="1" ht="30" customHeight="1" thickBot="1" x14ac:dyDescent="0.2">
      <c r="A31" s="5"/>
      <c r="B31" s="5"/>
      <c r="C31" s="8" t="s">
        <v>48</v>
      </c>
      <c r="D31" s="692" t="s">
        <v>109</v>
      </c>
      <c r="E31" s="693"/>
      <c r="F31" s="689" t="str">
        <f>IF('出来高報告書　1枚用'!AU12="", "",'出来高報告書　1枚用'!AU12+ROUNDDOWN('出来高報告書　1枚用'!AU12*'出来高報告書　1枚用'!Z10,0))</f>
        <v/>
      </c>
      <c r="G31" s="690"/>
      <c r="H31" s="691"/>
      <c r="I31" s="132"/>
      <c r="J31" s="600"/>
      <c r="K31" s="600"/>
      <c r="L31" s="600"/>
      <c r="M31" s="600"/>
      <c r="N31" s="600"/>
      <c r="O31" s="7"/>
      <c r="Q31" s="31"/>
      <c r="R31" s="60" t="s">
        <v>48</v>
      </c>
      <c r="S31" s="598" t="s">
        <v>132</v>
      </c>
      <c r="T31" s="599"/>
      <c r="U31" s="84"/>
      <c r="V31" s="83"/>
      <c r="W31" s="82"/>
      <c r="X31" s="132"/>
      <c r="Y31" s="600"/>
      <c r="Z31" s="600"/>
      <c r="AA31" s="600"/>
      <c r="AB31" s="600"/>
      <c r="AC31" s="600"/>
      <c r="AD31" s="37"/>
    </row>
    <row r="32" spans="1:30" s="4" customFormat="1" x14ac:dyDescent="0.15">
      <c r="A32" s="5"/>
      <c r="B32" s="5"/>
      <c r="C32" s="5"/>
      <c r="D32" s="5"/>
      <c r="E32" s="5"/>
      <c r="F32" s="5"/>
      <c r="G32" s="99"/>
      <c r="H32" s="5"/>
      <c r="I32" s="7"/>
      <c r="J32" s="7"/>
      <c r="K32" s="7"/>
      <c r="L32" s="7"/>
      <c r="M32" s="7"/>
      <c r="N32" s="7"/>
      <c r="O32" s="7"/>
      <c r="Q32" s="5"/>
      <c r="R32" s="5"/>
      <c r="S32" s="5"/>
      <c r="T32" s="5"/>
      <c r="U32" s="5"/>
      <c r="V32" s="99"/>
      <c r="W32" s="5"/>
      <c r="X32" s="7"/>
      <c r="Y32" s="7"/>
      <c r="Z32" s="7"/>
      <c r="AA32" s="7"/>
      <c r="AB32" s="7"/>
      <c r="AC32" s="7"/>
      <c r="AD32" s="7"/>
    </row>
    <row r="33" spans="1:31" s="4" customFormat="1" x14ac:dyDescent="0.15">
      <c r="A33" s="5"/>
      <c r="C33" s="44" t="s">
        <v>1</v>
      </c>
      <c r="D33" s="14"/>
      <c r="E33" s="14" t="s">
        <v>0</v>
      </c>
      <c r="F33" s="14"/>
      <c r="G33" s="13"/>
      <c r="I33" s="6"/>
      <c r="J33" s="6"/>
      <c r="K33" s="6"/>
      <c r="L33" s="6"/>
      <c r="M33" s="6"/>
      <c r="N33" s="6"/>
      <c r="O33" s="6"/>
      <c r="R33" s="44" t="s">
        <v>1</v>
      </c>
      <c r="S33" s="14"/>
      <c r="T33" s="14" t="s">
        <v>0</v>
      </c>
      <c r="U33" s="14"/>
      <c r="V33" s="13"/>
      <c r="X33" s="6"/>
      <c r="Y33" s="6"/>
      <c r="Z33" s="6"/>
      <c r="AA33" s="6"/>
      <c r="AB33" s="6"/>
      <c r="AC33" s="6"/>
      <c r="AD33" s="6"/>
    </row>
    <row r="34" spans="1:31" s="4" customFormat="1" x14ac:dyDescent="0.15">
      <c r="A34" s="5"/>
      <c r="C34" s="43"/>
      <c r="D34" s="5"/>
      <c r="E34" s="5"/>
      <c r="F34" s="5"/>
      <c r="G34" s="9"/>
      <c r="I34" s="6"/>
      <c r="J34" s="6"/>
      <c r="K34" s="6"/>
      <c r="L34" s="6"/>
      <c r="M34" s="6"/>
      <c r="N34" s="6"/>
      <c r="O34" s="6"/>
      <c r="R34" s="43"/>
      <c r="S34" s="5"/>
      <c r="T34" s="5"/>
      <c r="U34" s="5"/>
      <c r="V34" s="9"/>
      <c r="X34" s="6"/>
      <c r="Y34" s="6"/>
      <c r="Z34" s="6"/>
      <c r="AA34" s="6"/>
      <c r="AB34" s="6"/>
      <c r="AC34" s="6"/>
      <c r="AD34" s="6"/>
    </row>
    <row r="35" spans="1:31" s="4" customFormat="1" ht="12.75" customHeight="1" x14ac:dyDescent="0.15">
      <c r="A35" s="5"/>
      <c r="C35" s="43"/>
      <c r="D35" s="5"/>
      <c r="E35" s="5"/>
      <c r="F35" s="5"/>
      <c r="G35" s="9"/>
      <c r="I35" s="6"/>
      <c r="J35" s="6"/>
      <c r="K35" s="6"/>
      <c r="L35" s="6"/>
      <c r="M35" s="6"/>
      <c r="N35" s="6"/>
      <c r="O35" s="6"/>
      <c r="R35" s="43"/>
      <c r="S35" s="5"/>
      <c r="T35" s="5"/>
      <c r="U35" s="5"/>
      <c r="V35" s="9"/>
      <c r="X35" s="6"/>
      <c r="Y35" s="6"/>
      <c r="Z35" s="6"/>
      <c r="AA35" s="6"/>
      <c r="AB35" s="6"/>
      <c r="AC35" s="6"/>
      <c r="AD35" s="6"/>
    </row>
    <row r="36" spans="1:31" x14ac:dyDescent="0.15">
      <c r="A36" s="3"/>
      <c r="C36" s="42"/>
      <c r="D36" s="3"/>
      <c r="E36" s="3"/>
      <c r="F36" s="3"/>
      <c r="G36" s="81"/>
      <c r="R36" s="42"/>
      <c r="S36" s="3"/>
      <c r="T36" s="3"/>
      <c r="U36" s="3"/>
      <c r="V36" s="81"/>
    </row>
    <row r="37" spans="1:31" x14ac:dyDescent="0.15">
      <c r="A37" s="3"/>
      <c r="C37" s="42"/>
      <c r="D37" s="3"/>
      <c r="E37" s="3"/>
      <c r="F37" s="3"/>
      <c r="G37" s="81"/>
      <c r="R37" s="42"/>
      <c r="S37" s="3"/>
      <c r="T37" s="3"/>
      <c r="U37" s="3"/>
      <c r="V37" s="81"/>
    </row>
    <row r="38" spans="1:31" x14ac:dyDescent="0.15">
      <c r="A38" s="3"/>
      <c r="C38" s="80"/>
      <c r="D38" s="41"/>
      <c r="E38" s="41"/>
      <c r="F38" s="41"/>
      <c r="G38" s="81"/>
      <c r="R38" s="80"/>
      <c r="S38" s="41"/>
      <c r="T38" s="41"/>
      <c r="U38" s="41"/>
      <c r="V38" s="81"/>
    </row>
    <row r="39" spans="1:31" x14ac:dyDescent="0.15">
      <c r="A39" s="3"/>
      <c r="G39" s="100"/>
      <c r="R39" s="143" t="s">
        <v>47</v>
      </c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14"/>
    </row>
    <row r="40" spans="1:31" ht="23.25" customHeight="1" x14ac:dyDescent="0.15">
      <c r="A40" s="3"/>
      <c r="Q40" s="38"/>
      <c r="R40" s="94">
        <v>1</v>
      </c>
      <c r="S40" s="590" t="s">
        <v>69</v>
      </c>
      <c r="T40" s="590"/>
      <c r="U40" s="590"/>
      <c r="V40" s="590"/>
      <c r="W40" s="590"/>
      <c r="X40" s="590"/>
      <c r="Y40" s="590"/>
      <c r="Z40" s="590"/>
      <c r="AA40" s="590"/>
      <c r="AB40" s="590"/>
      <c r="AC40" s="590"/>
      <c r="AD40" s="590"/>
      <c r="AE40" s="590"/>
    </row>
    <row r="41" spans="1:31" ht="23.25" customHeight="1" x14ac:dyDescent="0.15">
      <c r="A41" s="3"/>
      <c r="C41" s="144">
        <v>0.08</v>
      </c>
      <c r="D41" s="145" t="s">
        <v>107</v>
      </c>
      <c r="Q41" s="39"/>
      <c r="R41" s="94">
        <v>2</v>
      </c>
      <c r="S41" s="95" t="s">
        <v>86</v>
      </c>
      <c r="T41" s="95"/>
      <c r="U41" s="95"/>
      <c r="V41" s="95"/>
      <c r="W41" s="95"/>
      <c r="X41" s="95"/>
      <c r="Y41" s="96"/>
      <c r="Z41" s="96"/>
      <c r="AA41" s="96"/>
      <c r="AB41" s="96"/>
      <c r="AC41" s="96"/>
      <c r="AD41" s="96"/>
      <c r="AE41" s="96"/>
    </row>
    <row r="42" spans="1:31" ht="23.25" customHeight="1" x14ac:dyDescent="0.15">
      <c r="A42" s="3"/>
      <c r="C42" s="144">
        <v>0.1</v>
      </c>
      <c r="D42" s="145" t="s">
        <v>108</v>
      </c>
      <c r="Q42" s="39"/>
      <c r="R42" s="94">
        <v>3</v>
      </c>
      <c r="S42" s="590" t="s">
        <v>83</v>
      </c>
      <c r="T42" s="590"/>
      <c r="U42" s="590"/>
      <c r="V42" s="590"/>
      <c r="W42" s="590"/>
      <c r="X42" s="590"/>
      <c r="Y42" s="590"/>
      <c r="Z42" s="590"/>
      <c r="AA42" s="590"/>
      <c r="AB42" s="590"/>
      <c r="AC42" s="590"/>
      <c r="AD42" s="590"/>
      <c r="AE42" s="590"/>
    </row>
    <row r="43" spans="1:31" ht="23.25" customHeight="1" x14ac:dyDescent="0.15">
      <c r="A43" s="3"/>
      <c r="Q43" s="39"/>
      <c r="R43" s="94">
        <v>4</v>
      </c>
      <c r="S43" s="590" t="s">
        <v>73</v>
      </c>
      <c r="T43" s="594"/>
      <c r="U43" s="594"/>
      <c r="V43" s="594"/>
      <c r="W43" s="594"/>
      <c r="X43" s="594"/>
      <c r="Y43" s="594"/>
      <c r="Z43" s="594"/>
      <c r="AA43" s="594"/>
      <c r="AB43" s="594"/>
      <c r="AC43" s="594"/>
      <c r="AD43" s="594"/>
      <c r="AE43" s="115"/>
    </row>
    <row r="44" spans="1:31" ht="23.25" customHeight="1" x14ac:dyDescent="0.15">
      <c r="A44" s="3"/>
      <c r="Q44" s="39"/>
      <c r="R44" s="94">
        <v>5</v>
      </c>
      <c r="S44" s="95" t="s">
        <v>85</v>
      </c>
      <c r="T44" s="95"/>
      <c r="U44" s="95"/>
      <c r="V44" s="95"/>
      <c r="W44" s="95"/>
      <c r="X44" s="95"/>
      <c r="Y44" s="96"/>
      <c r="Z44" s="96"/>
      <c r="AA44" s="96"/>
      <c r="AB44" s="96"/>
      <c r="AC44" s="96"/>
      <c r="AD44" s="96"/>
      <c r="AE44" s="96"/>
    </row>
    <row r="45" spans="1:31" ht="23.25" customHeight="1" x14ac:dyDescent="0.15">
      <c r="A45" s="3"/>
      <c r="Q45" s="39"/>
      <c r="R45" s="94">
        <v>6</v>
      </c>
      <c r="S45" s="590" t="s">
        <v>74</v>
      </c>
      <c r="T45" s="590"/>
      <c r="U45" s="590"/>
      <c r="V45" s="590"/>
      <c r="W45" s="590"/>
      <c r="X45" s="590"/>
      <c r="Y45" s="590"/>
      <c r="Z45" s="590"/>
      <c r="AA45" s="590"/>
      <c r="AB45" s="590"/>
      <c r="AC45" s="590"/>
      <c r="AD45" s="590"/>
      <c r="AE45" s="590"/>
    </row>
    <row r="46" spans="1:31" ht="23.25" customHeight="1" x14ac:dyDescent="0.15">
      <c r="A46" s="3"/>
      <c r="Q46" s="39"/>
      <c r="R46" s="94">
        <v>7</v>
      </c>
      <c r="S46" s="95" t="s">
        <v>70</v>
      </c>
      <c r="T46" s="95"/>
      <c r="U46" s="95"/>
      <c r="V46" s="95"/>
      <c r="W46" s="95"/>
      <c r="X46" s="95"/>
      <c r="Y46" s="96"/>
      <c r="Z46" s="96"/>
      <c r="AA46" s="96"/>
      <c r="AB46" s="96"/>
      <c r="AC46" s="96"/>
      <c r="AD46" s="96"/>
      <c r="AE46" s="96"/>
    </row>
    <row r="47" spans="1:31" ht="23.25" customHeight="1" x14ac:dyDescent="0.15">
      <c r="A47" s="3"/>
      <c r="Q47" s="39"/>
      <c r="R47" s="94">
        <v>8</v>
      </c>
      <c r="S47" s="95" t="s">
        <v>84</v>
      </c>
      <c r="T47" s="95"/>
      <c r="U47" s="95"/>
      <c r="V47" s="95"/>
      <c r="W47" s="95"/>
      <c r="X47" s="95"/>
      <c r="Y47" s="96"/>
      <c r="Z47" s="96"/>
      <c r="AA47" s="96"/>
      <c r="AB47" s="96"/>
      <c r="AC47" s="96"/>
      <c r="AD47" s="93" t="s">
        <v>17</v>
      </c>
      <c r="AE47" s="96"/>
    </row>
    <row r="48" spans="1:31" ht="23.25" customHeight="1" x14ac:dyDescent="0.15">
      <c r="A48" s="3"/>
      <c r="F48" s="3"/>
      <c r="Q48" s="39"/>
      <c r="R48" s="94">
        <v>9</v>
      </c>
      <c r="S48" s="590" t="s">
        <v>71</v>
      </c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93" t="s">
        <v>15</v>
      </c>
      <c r="AE48" s="96"/>
    </row>
    <row r="49" spans="17:31" ht="23.25" customHeight="1" x14ac:dyDescent="0.15">
      <c r="Q49" s="39"/>
      <c r="R49" s="94">
        <v>10</v>
      </c>
      <c r="S49" s="592" t="s">
        <v>68</v>
      </c>
      <c r="T49" s="593"/>
      <c r="U49" s="593"/>
      <c r="V49" s="593"/>
      <c r="W49" s="593"/>
      <c r="X49" s="593"/>
      <c r="Y49" s="593"/>
      <c r="Z49" s="593"/>
      <c r="AA49" s="593"/>
      <c r="AB49" s="593"/>
      <c r="AC49" s="593"/>
      <c r="AD49" s="98"/>
      <c r="AE49" s="98"/>
    </row>
    <row r="50" spans="17:31" ht="23.25" customHeight="1" x14ac:dyDescent="0.15">
      <c r="Q50" s="39"/>
      <c r="R50" s="94">
        <v>11</v>
      </c>
      <c r="S50" s="97" t="s">
        <v>67</v>
      </c>
      <c r="T50" s="59"/>
      <c r="U50" s="3"/>
      <c r="V50" s="3"/>
      <c r="W50" s="29"/>
      <c r="X50" s="29"/>
      <c r="Y50" s="29"/>
      <c r="Z50" s="29"/>
      <c r="AA50" s="29"/>
      <c r="AB50" s="29"/>
      <c r="AC50" s="29"/>
      <c r="AD50" s="3"/>
      <c r="AE50" s="3"/>
    </row>
  </sheetData>
  <sheetProtection algorithmName="SHA-512" hashValue="Fo0FEWbYlnvgOXVYhqLUhb/9qq7+Tx8G5tqThmNzto3J7+RN8zK3Kg6whwg+6TNrFqgv65SNF2OnlBO/4brLeA==" saltValue="tziDIlF3qovDI3EdZt4Kcw==" spinCount="100000" sheet="1" objects="1" scenarios="1"/>
  <mergeCells count="103">
    <mergeCell ref="C18:D18"/>
    <mergeCell ref="E20:F20"/>
    <mergeCell ref="E21:F21"/>
    <mergeCell ref="C16:D16"/>
    <mergeCell ref="E17:F17"/>
    <mergeCell ref="J31:N31"/>
    <mergeCell ref="J21:K21"/>
    <mergeCell ref="F31:H31"/>
    <mergeCell ref="D31:E31"/>
    <mergeCell ref="J25:N25"/>
    <mergeCell ref="D29:E29"/>
    <mergeCell ref="F26:H26"/>
    <mergeCell ref="F27:H27"/>
    <mergeCell ref="F28:H28"/>
    <mergeCell ref="F29:H29"/>
    <mergeCell ref="F30:H30"/>
    <mergeCell ref="J30:N30"/>
    <mergeCell ref="J22:K22"/>
    <mergeCell ref="C25:E25"/>
    <mergeCell ref="F25:H25"/>
    <mergeCell ref="D30:E30"/>
    <mergeCell ref="D28:E28"/>
    <mergeCell ref="D27:E27"/>
    <mergeCell ref="D26:E26"/>
    <mergeCell ref="J27:N27"/>
    <mergeCell ref="J28:N28"/>
    <mergeCell ref="J29:N29"/>
    <mergeCell ref="K2:N2"/>
    <mergeCell ref="B3:N3"/>
    <mergeCell ref="C21:D21"/>
    <mergeCell ref="E22:F22"/>
    <mergeCell ref="C19:D19"/>
    <mergeCell ref="C20:D20"/>
    <mergeCell ref="H20:I20"/>
    <mergeCell ref="C22:D22"/>
    <mergeCell ref="H21:I21"/>
    <mergeCell ref="H22:I22"/>
    <mergeCell ref="E19:F19"/>
    <mergeCell ref="C9:D9"/>
    <mergeCell ref="C12:D12"/>
    <mergeCell ref="E12:G12"/>
    <mergeCell ref="J12:J13"/>
    <mergeCell ref="C17:D17"/>
    <mergeCell ref="K5:N5"/>
    <mergeCell ref="K12:K13"/>
    <mergeCell ref="L12:L13"/>
    <mergeCell ref="M12:N13"/>
    <mergeCell ref="J20:K20"/>
    <mergeCell ref="Y1:AC1"/>
    <mergeCell ref="Z2:AC2"/>
    <mergeCell ref="Q3:AC3"/>
    <mergeCell ref="Z5:AC5"/>
    <mergeCell ref="Y7:AB11"/>
    <mergeCell ref="R9:S9"/>
    <mergeCell ref="T9:U9"/>
    <mergeCell ref="J1:N1"/>
    <mergeCell ref="J26:N26"/>
    <mergeCell ref="E18:K18"/>
    <mergeCell ref="E9:F9"/>
    <mergeCell ref="J7:M11"/>
    <mergeCell ref="R19:S19"/>
    <mergeCell ref="T19:U19"/>
    <mergeCell ref="R20:S20"/>
    <mergeCell ref="W20:X20"/>
    <mergeCell ref="AB12:AC13"/>
    <mergeCell ref="R16:S16"/>
    <mergeCell ref="R17:S17"/>
    <mergeCell ref="T17:U17"/>
    <mergeCell ref="R18:S18"/>
    <mergeCell ref="T18:Z18"/>
    <mergeCell ref="R12:S12"/>
    <mergeCell ref="T12:V12"/>
    <mergeCell ref="Y12:Y13"/>
    <mergeCell ref="Z12:Z13"/>
    <mergeCell ref="AA12:AA13"/>
    <mergeCell ref="R22:S22"/>
    <mergeCell ref="T22:U22"/>
    <mergeCell ref="W22:X22"/>
    <mergeCell ref="R25:T25"/>
    <mergeCell ref="U25:W25"/>
    <mergeCell ref="Y25:AC25"/>
    <mergeCell ref="AB23:AD24"/>
    <mergeCell ref="R21:S21"/>
    <mergeCell ref="W21:X21"/>
    <mergeCell ref="S28:T28"/>
    <mergeCell ref="Y28:AC28"/>
    <mergeCell ref="S29:T29"/>
    <mergeCell ref="U29:W29"/>
    <mergeCell ref="Y29:AC29"/>
    <mergeCell ref="S26:T26"/>
    <mergeCell ref="Y26:AC26"/>
    <mergeCell ref="S27:T27"/>
    <mergeCell ref="Y27:AC27"/>
    <mergeCell ref="S48:AC48"/>
    <mergeCell ref="S49:AC49"/>
    <mergeCell ref="S40:AE40"/>
    <mergeCell ref="S42:AE42"/>
    <mergeCell ref="S43:AD43"/>
    <mergeCell ref="S45:AE45"/>
    <mergeCell ref="S30:T30"/>
    <mergeCell ref="Y30:AC30"/>
    <mergeCell ref="S31:T31"/>
    <mergeCell ref="Y31:AC31"/>
  </mergeCells>
  <phoneticPr fontId="3"/>
  <conditionalFormatting sqref="E12">
    <cfRule type="cellIs" priority="20" operator="equal">
      <formula>0</formula>
    </cfRule>
  </conditionalFormatting>
  <dataValidations count="2">
    <dataValidation type="list" allowBlank="1" showInputMessage="1" showErrorMessage="1" sqref="L12:L13" xr:uid="{00000000-0002-0000-0100-000000000000}">
      <formula1>$D$41:$D$42</formula1>
    </dataValidation>
    <dataValidation type="list" allowBlank="1" showInputMessage="1" showErrorMessage="1" sqref="AA12:AA13" xr:uid="{00000000-0002-0000-0100-000001000000}">
      <formula1>#REF!</formula1>
    </dataValidation>
  </dataValidations>
  <pageMargins left="0.62992125984251968" right="0.11811023622047245" top="0.35433070866141736" bottom="0.15748031496062992" header="0.31496062992125984" footer="0.31496062992125984"/>
  <pageSetup paperSize="9" scale="98" fitToWidth="0" orientation="portrait" r:id="rId1"/>
  <ignoredErrors>
    <ignoredError sqref="F17:I17 F22:K22 E21:K21 F18:K18 E19:G19 I19:K19 F20:K20" unlockedFormula="1"/>
    <ignoredError sqref="M2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出来高報告書　1枚用</vt:lpstr>
      <vt:lpstr>出来高報告書　１枚用　請求書 </vt:lpstr>
      <vt:lpstr>'出来高報告書　1枚用'!Print_Area</vt:lpstr>
      <vt:lpstr>'出来高報告書　１枚用　請求書 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koubaika</dc:creator>
  <cp:lastModifiedBy>koubaika</cp:lastModifiedBy>
  <cp:lastPrinted>2019-01-17T06:52:17Z</cp:lastPrinted>
  <dcterms:created xsi:type="dcterms:W3CDTF">2016-10-12T01:12:56Z</dcterms:created>
  <dcterms:modified xsi:type="dcterms:W3CDTF">2021-02-25T04:37:27Z</dcterms:modified>
</cp:coreProperties>
</file>