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baika\Desktop\"/>
    </mc:Choice>
  </mc:AlternateContent>
  <xr:revisionPtr revIDLastSave="0" documentId="8_{1AC7113F-2270-434E-8508-DAF5F25E7C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出来高報告書　複数枚用" sheetId="10" r:id="rId1"/>
    <sheet name="出来高報告書　複数枚用  請求書" sheetId="20" r:id="rId2"/>
  </sheets>
  <definedNames>
    <definedName name="_xlnm.Print_Area" localSheetId="0">'出来高報告書　複数枚用'!$A$1:$BI$439</definedName>
    <definedName name="_xlnm.Print_Area" localSheetId="1">'出来高報告書　複数枚用  請求書'!$A$1:$O$39</definedName>
    <definedName name="税込">'出来高報告書　複数枚用  請求書'!$M$20</definedName>
  </definedNames>
  <calcPr calcId="191029" fullPrecision="0"/>
</workbook>
</file>

<file path=xl/calcChain.xml><?xml version="1.0" encoding="utf-8"?>
<calcChain xmlns="http://schemas.openxmlformats.org/spreadsheetml/2006/main">
  <c r="K5" i="20" l="1"/>
  <c r="D28" i="20" l="1"/>
  <c r="D27" i="20"/>
  <c r="D26" i="20"/>
  <c r="E17" i="20"/>
  <c r="C449" i="10"/>
  <c r="F30" i="20"/>
  <c r="F27" i="20"/>
  <c r="M21" i="20"/>
  <c r="AT436" i="10"/>
  <c r="AK399" i="10"/>
  <c r="AT399" i="10" s="1"/>
  <c r="AK400" i="10"/>
  <c r="AT400" i="10" s="1"/>
  <c r="AK401" i="10"/>
  <c r="AT401" i="10" s="1"/>
  <c r="AK402" i="10"/>
  <c r="AT402" i="10" s="1"/>
  <c r="AK403" i="10"/>
  <c r="AT403" i="10" s="1"/>
  <c r="AK404" i="10"/>
  <c r="AT404" i="10" s="1"/>
  <c r="AK405" i="10"/>
  <c r="AT405" i="10" s="1"/>
  <c r="AK406" i="10"/>
  <c r="AT406" i="10" s="1"/>
  <c r="AK407" i="10"/>
  <c r="AT407" i="10" s="1"/>
  <c r="AK408" i="10"/>
  <c r="AT408" i="10" s="1"/>
  <c r="AK409" i="10"/>
  <c r="AT409" i="10" s="1"/>
  <c r="AK410" i="10"/>
  <c r="AT410" i="10" s="1"/>
  <c r="AK411" i="10"/>
  <c r="AT411" i="10" s="1"/>
  <c r="AK412" i="10"/>
  <c r="AT412" i="10" s="1"/>
  <c r="AK413" i="10"/>
  <c r="AT413" i="10" s="1"/>
  <c r="AK414" i="10"/>
  <c r="AT414" i="10" s="1"/>
  <c r="AK415" i="10"/>
  <c r="AT415" i="10" s="1"/>
  <c r="AK416" i="10"/>
  <c r="AT416" i="10" s="1"/>
  <c r="AK417" i="10"/>
  <c r="AT417" i="10" s="1"/>
  <c r="AK418" i="10"/>
  <c r="AT418" i="10" s="1"/>
  <c r="AK419" i="10"/>
  <c r="AT419" i="10" s="1"/>
  <c r="AK420" i="10"/>
  <c r="AT420" i="10" s="1"/>
  <c r="AK421" i="10"/>
  <c r="AT421" i="10" s="1"/>
  <c r="AK422" i="10"/>
  <c r="AT422" i="10" s="1"/>
  <c r="AK423" i="10"/>
  <c r="AT423" i="10" s="1"/>
  <c r="AK424" i="10"/>
  <c r="AT424" i="10" s="1"/>
  <c r="AK425" i="10"/>
  <c r="AT425" i="10" s="1"/>
  <c r="AK426" i="10"/>
  <c r="AT426" i="10" s="1"/>
  <c r="AK427" i="10"/>
  <c r="AT427" i="10" s="1"/>
  <c r="AK428" i="10"/>
  <c r="AT428" i="10" s="1"/>
  <c r="AK429" i="10"/>
  <c r="AT429" i="10" s="1"/>
  <c r="AK430" i="10"/>
  <c r="AT430" i="10" s="1"/>
  <c r="AK431" i="10"/>
  <c r="AT431" i="10" s="1"/>
  <c r="AK432" i="10"/>
  <c r="AT432" i="10" s="1"/>
  <c r="AK433" i="10"/>
  <c r="AT433" i="10" s="1"/>
  <c r="AK398" i="10"/>
  <c r="AT398" i="10" s="1"/>
  <c r="AK355" i="10"/>
  <c r="AT355" i="10" s="1"/>
  <c r="AK356" i="10"/>
  <c r="AT356" i="10" s="1"/>
  <c r="AK357" i="10"/>
  <c r="AT357" i="10" s="1"/>
  <c r="AK358" i="10"/>
  <c r="AT358" i="10" s="1"/>
  <c r="AK359" i="10"/>
  <c r="AT359" i="10" s="1"/>
  <c r="AK360" i="10"/>
  <c r="AT360" i="10" s="1"/>
  <c r="AK361" i="10"/>
  <c r="AT361" i="10" s="1"/>
  <c r="AK362" i="10"/>
  <c r="AT362" i="10" s="1"/>
  <c r="AK363" i="10"/>
  <c r="AT363" i="10" s="1"/>
  <c r="AK364" i="10"/>
  <c r="AT364" i="10" s="1"/>
  <c r="AK365" i="10"/>
  <c r="AT365" i="10" s="1"/>
  <c r="AK366" i="10"/>
  <c r="AT366" i="10" s="1"/>
  <c r="AK367" i="10"/>
  <c r="AT367" i="10" s="1"/>
  <c r="AK368" i="10"/>
  <c r="AT368" i="10" s="1"/>
  <c r="AK369" i="10"/>
  <c r="AT369" i="10" s="1"/>
  <c r="AK370" i="10"/>
  <c r="AT370" i="10" s="1"/>
  <c r="AK371" i="10"/>
  <c r="AT371" i="10" s="1"/>
  <c r="AK372" i="10"/>
  <c r="AT372" i="10" s="1"/>
  <c r="AK373" i="10"/>
  <c r="AT373" i="10" s="1"/>
  <c r="AK374" i="10"/>
  <c r="AT374" i="10" s="1"/>
  <c r="AK375" i="10"/>
  <c r="AT375" i="10" s="1"/>
  <c r="AK376" i="10"/>
  <c r="AT376" i="10" s="1"/>
  <c r="AK377" i="10"/>
  <c r="AT377" i="10" s="1"/>
  <c r="AK378" i="10"/>
  <c r="AT378" i="10" s="1"/>
  <c r="AK379" i="10"/>
  <c r="AT379" i="10" s="1"/>
  <c r="AK380" i="10"/>
  <c r="AT380" i="10" s="1"/>
  <c r="AK381" i="10"/>
  <c r="AT381" i="10" s="1"/>
  <c r="AK382" i="10"/>
  <c r="AT382" i="10" s="1"/>
  <c r="AK383" i="10"/>
  <c r="AT383" i="10" s="1"/>
  <c r="AK384" i="10"/>
  <c r="AT384" i="10" s="1"/>
  <c r="AK385" i="10"/>
  <c r="AT385" i="10" s="1"/>
  <c r="AK386" i="10"/>
  <c r="AT386" i="10" s="1"/>
  <c r="AK387" i="10"/>
  <c r="AT387" i="10" s="1"/>
  <c r="AK388" i="10"/>
  <c r="AT388" i="10" s="1"/>
  <c r="AK389" i="10"/>
  <c r="AT389" i="10" s="1"/>
  <c r="AK390" i="10"/>
  <c r="AT390" i="10" s="1"/>
  <c r="AK391" i="10"/>
  <c r="AT391" i="10" s="1"/>
  <c r="AK392" i="10"/>
  <c r="AT392" i="10" s="1"/>
  <c r="AK393" i="10"/>
  <c r="AT393" i="10" s="1"/>
  <c r="AK394" i="10"/>
  <c r="AT394" i="10" s="1"/>
  <c r="AK354" i="10"/>
  <c r="AK311" i="10"/>
  <c r="AT311" i="10" s="1"/>
  <c r="AK312" i="10"/>
  <c r="AT312" i="10" s="1"/>
  <c r="AK313" i="10"/>
  <c r="AT313" i="10" s="1"/>
  <c r="AK314" i="10"/>
  <c r="AT314" i="10" s="1"/>
  <c r="AK315" i="10"/>
  <c r="AT315" i="10" s="1"/>
  <c r="AK316" i="10"/>
  <c r="AT316" i="10" s="1"/>
  <c r="AK317" i="10"/>
  <c r="AT317" i="10" s="1"/>
  <c r="AK318" i="10"/>
  <c r="AT318" i="10" s="1"/>
  <c r="AK319" i="10"/>
  <c r="AT319" i="10" s="1"/>
  <c r="AK320" i="10"/>
  <c r="AT320" i="10" s="1"/>
  <c r="AK321" i="10"/>
  <c r="AT321" i="10" s="1"/>
  <c r="AK322" i="10"/>
  <c r="AT322" i="10" s="1"/>
  <c r="AK323" i="10"/>
  <c r="AT323" i="10" s="1"/>
  <c r="AK324" i="10"/>
  <c r="AT324" i="10" s="1"/>
  <c r="AK325" i="10"/>
  <c r="AT325" i="10" s="1"/>
  <c r="AK326" i="10"/>
  <c r="AT326" i="10" s="1"/>
  <c r="AK327" i="10"/>
  <c r="AT327" i="10" s="1"/>
  <c r="AK328" i="10"/>
  <c r="AT328" i="10" s="1"/>
  <c r="AK329" i="10"/>
  <c r="AT329" i="10" s="1"/>
  <c r="AK330" i="10"/>
  <c r="AT330" i="10" s="1"/>
  <c r="AK331" i="10"/>
  <c r="AT331" i="10" s="1"/>
  <c r="AK332" i="10"/>
  <c r="AT332" i="10" s="1"/>
  <c r="AK333" i="10"/>
  <c r="AT333" i="10" s="1"/>
  <c r="AK334" i="10"/>
  <c r="AT334" i="10" s="1"/>
  <c r="AK335" i="10"/>
  <c r="AT335" i="10" s="1"/>
  <c r="AK336" i="10"/>
  <c r="AT336" i="10" s="1"/>
  <c r="AK337" i="10"/>
  <c r="AT337" i="10" s="1"/>
  <c r="AK338" i="10"/>
  <c r="AT338" i="10" s="1"/>
  <c r="AK339" i="10"/>
  <c r="AT339" i="10" s="1"/>
  <c r="AK340" i="10"/>
  <c r="AT340" i="10" s="1"/>
  <c r="AK341" i="10"/>
  <c r="AT341" i="10" s="1"/>
  <c r="AK342" i="10"/>
  <c r="AT342" i="10" s="1"/>
  <c r="AK343" i="10"/>
  <c r="AT343" i="10" s="1"/>
  <c r="AK344" i="10"/>
  <c r="AT344" i="10" s="1"/>
  <c r="AK345" i="10"/>
  <c r="AT345" i="10" s="1"/>
  <c r="AK346" i="10"/>
  <c r="AT346" i="10" s="1"/>
  <c r="AK347" i="10"/>
  <c r="AT347" i="10" s="1"/>
  <c r="AK348" i="10"/>
  <c r="AT348" i="10" s="1"/>
  <c r="AK349" i="10"/>
  <c r="AT349" i="10" s="1"/>
  <c r="AK350" i="10"/>
  <c r="AT350" i="10" s="1"/>
  <c r="AK310" i="10"/>
  <c r="AK267" i="10"/>
  <c r="AT267" i="10" s="1"/>
  <c r="AK268" i="10"/>
  <c r="AT268" i="10" s="1"/>
  <c r="AK269" i="10"/>
  <c r="AT269" i="10" s="1"/>
  <c r="AK270" i="10"/>
  <c r="AT270" i="10" s="1"/>
  <c r="AK271" i="10"/>
  <c r="AT271" i="10" s="1"/>
  <c r="AK272" i="10"/>
  <c r="AT272" i="10" s="1"/>
  <c r="AK273" i="10"/>
  <c r="AT273" i="10" s="1"/>
  <c r="AK274" i="10"/>
  <c r="AT274" i="10" s="1"/>
  <c r="AK275" i="10"/>
  <c r="AT275" i="10" s="1"/>
  <c r="AK276" i="10"/>
  <c r="AT276" i="10" s="1"/>
  <c r="AK277" i="10"/>
  <c r="AT277" i="10" s="1"/>
  <c r="AK278" i="10"/>
  <c r="AT278" i="10" s="1"/>
  <c r="AK279" i="10"/>
  <c r="AT279" i="10" s="1"/>
  <c r="AK280" i="10"/>
  <c r="AT280" i="10" s="1"/>
  <c r="AK281" i="10"/>
  <c r="AT281" i="10" s="1"/>
  <c r="AK282" i="10"/>
  <c r="AT282" i="10" s="1"/>
  <c r="AK283" i="10"/>
  <c r="AT283" i="10" s="1"/>
  <c r="AK284" i="10"/>
  <c r="AT284" i="10" s="1"/>
  <c r="AK285" i="10"/>
  <c r="AT285" i="10" s="1"/>
  <c r="AK286" i="10"/>
  <c r="AT286" i="10" s="1"/>
  <c r="AK287" i="10"/>
  <c r="AT287" i="10" s="1"/>
  <c r="AK288" i="10"/>
  <c r="AT288" i="10" s="1"/>
  <c r="AK289" i="10"/>
  <c r="AT289" i="10" s="1"/>
  <c r="AK290" i="10"/>
  <c r="AT290" i="10" s="1"/>
  <c r="AK291" i="10"/>
  <c r="AT291" i="10" s="1"/>
  <c r="AK292" i="10"/>
  <c r="AT292" i="10" s="1"/>
  <c r="AK293" i="10"/>
  <c r="AT293" i="10" s="1"/>
  <c r="AK294" i="10"/>
  <c r="AT294" i="10" s="1"/>
  <c r="AK295" i="10"/>
  <c r="AT295" i="10" s="1"/>
  <c r="AK296" i="10"/>
  <c r="AT296" i="10" s="1"/>
  <c r="AK297" i="10"/>
  <c r="AT297" i="10" s="1"/>
  <c r="AK298" i="10"/>
  <c r="AT298" i="10" s="1"/>
  <c r="AK299" i="10"/>
  <c r="AT299" i="10" s="1"/>
  <c r="AK300" i="10"/>
  <c r="AT300" i="10" s="1"/>
  <c r="AK301" i="10"/>
  <c r="AT301" i="10" s="1"/>
  <c r="AK302" i="10"/>
  <c r="AT302" i="10" s="1"/>
  <c r="AK303" i="10"/>
  <c r="AT303" i="10" s="1"/>
  <c r="AK304" i="10"/>
  <c r="AT304" i="10" s="1"/>
  <c r="AK305" i="10"/>
  <c r="AT305" i="10" s="1"/>
  <c r="AK306" i="10"/>
  <c r="AT306" i="10" s="1"/>
  <c r="AK266" i="10"/>
  <c r="AK223" i="10"/>
  <c r="AT223" i="10" s="1"/>
  <c r="AK224" i="10"/>
  <c r="AT224" i="10" s="1"/>
  <c r="AK225" i="10"/>
  <c r="AT225" i="10" s="1"/>
  <c r="AK226" i="10"/>
  <c r="AT226" i="10" s="1"/>
  <c r="AK227" i="10"/>
  <c r="AT227" i="10" s="1"/>
  <c r="AK228" i="10"/>
  <c r="AT228" i="10" s="1"/>
  <c r="AK229" i="10"/>
  <c r="AT229" i="10" s="1"/>
  <c r="AK230" i="10"/>
  <c r="AT230" i="10" s="1"/>
  <c r="AK231" i="10"/>
  <c r="AT231" i="10" s="1"/>
  <c r="AK232" i="10"/>
  <c r="AT232" i="10" s="1"/>
  <c r="AK233" i="10"/>
  <c r="AT233" i="10" s="1"/>
  <c r="AK234" i="10"/>
  <c r="AT234" i="10" s="1"/>
  <c r="AK235" i="10"/>
  <c r="AT235" i="10" s="1"/>
  <c r="AK236" i="10"/>
  <c r="AT236" i="10" s="1"/>
  <c r="AK237" i="10"/>
  <c r="AT237" i="10" s="1"/>
  <c r="AK238" i="10"/>
  <c r="AT238" i="10" s="1"/>
  <c r="AK239" i="10"/>
  <c r="AT239" i="10" s="1"/>
  <c r="AK240" i="10"/>
  <c r="AT240" i="10" s="1"/>
  <c r="AK241" i="10"/>
  <c r="AT241" i="10" s="1"/>
  <c r="AK242" i="10"/>
  <c r="AT242" i="10" s="1"/>
  <c r="AK243" i="10"/>
  <c r="AT243" i="10" s="1"/>
  <c r="AK244" i="10"/>
  <c r="AT244" i="10" s="1"/>
  <c r="AK245" i="10"/>
  <c r="AT245" i="10" s="1"/>
  <c r="AK246" i="10"/>
  <c r="AT246" i="10" s="1"/>
  <c r="AK247" i="10"/>
  <c r="AT247" i="10" s="1"/>
  <c r="AK248" i="10"/>
  <c r="AT248" i="10" s="1"/>
  <c r="AK249" i="10"/>
  <c r="AT249" i="10" s="1"/>
  <c r="AK250" i="10"/>
  <c r="AT250" i="10" s="1"/>
  <c r="AK251" i="10"/>
  <c r="AT251" i="10" s="1"/>
  <c r="AK252" i="10"/>
  <c r="AT252" i="10" s="1"/>
  <c r="AK253" i="10"/>
  <c r="AT253" i="10" s="1"/>
  <c r="AK254" i="10"/>
  <c r="AT254" i="10" s="1"/>
  <c r="AK255" i="10"/>
  <c r="AT255" i="10" s="1"/>
  <c r="AK256" i="10"/>
  <c r="AT256" i="10" s="1"/>
  <c r="AK257" i="10"/>
  <c r="AT257" i="10" s="1"/>
  <c r="AK258" i="10"/>
  <c r="AT258" i="10" s="1"/>
  <c r="AK259" i="10"/>
  <c r="AT259" i="10" s="1"/>
  <c r="AK260" i="10"/>
  <c r="AT260" i="10" s="1"/>
  <c r="AK261" i="10"/>
  <c r="AT261" i="10" s="1"/>
  <c r="AK262" i="10"/>
  <c r="AT262" i="10" s="1"/>
  <c r="AK222" i="10"/>
  <c r="AK179" i="10"/>
  <c r="AT179" i="10" s="1"/>
  <c r="AK180" i="10"/>
  <c r="AT180" i="10" s="1"/>
  <c r="AK181" i="10"/>
  <c r="AT181" i="10" s="1"/>
  <c r="AK182" i="10"/>
  <c r="AT182" i="10" s="1"/>
  <c r="AK183" i="10"/>
  <c r="AT183" i="10" s="1"/>
  <c r="AK184" i="10"/>
  <c r="AT184" i="10" s="1"/>
  <c r="AK185" i="10"/>
  <c r="AT185" i="10" s="1"/>
  <c r="AK186" i="10"/>
  <c r="AT186" i="10" s="1"/>
  <c r="AK187" i="10"/>
  <c r="AT187" i="10" s="1"/>
  <c r="AK188" i="10"/>
  <c r="AT188" i="10" s="1"/>
  <c r="AK189" i="10"/>
  <c r="AT189" i="10" s="1"/>
  <c r="AK190" i="10"/>
  <c r="AT190" i="10" s="1"/>
  <c r="AK191" i="10"/>
  <c r="AT191" i="10" s="1"/>
  <c r="AK192" i="10"/>
  <c r="AT192" i="10" s="1"/>
  <c r="AK193" i="10"/>
  <c r="AT193" i="10" s="1"/>
  <c r="AK194" i="10"/>
  <c r="AT194" i="10" s="1"/>
  <c r="AK195" i="10"/>
  <c r="AT195" i="10" s="1"/>
  <c r="AK196" i="10"/>
  <c r="AT196" i="10" s="1"/>
  <c r="AK197" i="10"/>
  <c r="AT197" i="10" s="1"/>
  <c r="AK198" i="10"/>
  <c r="AT198" i="10" s="1"/>
  <c r="AK199" i="10"/>
  <c r="AT199" i="10" s="1"/>
  <c r="AK200" i="10"/>
  <c r="AT200" i="10" s="1"/>
  <c r="AK201" i="10"/>
  <c r="AT201" i="10" s="1"/>
  <c r="AK202" i="10"/>
  <c r="AT202" i="10" s="1"/>
  <c r="AK203" i="10"/>
  <c r="AT203" i="10" s="1"/>
  <c r="AK204" i="10"/>
  <c r="AT204" i="10" s="1"/>
  <c r="AK205" i="10"/>
  <c r="AT205" i="10" s="1"/>
  <c r="AK206" i="10"/>
  <c r="AT206" i="10" s="1"/>
  <c r="AK207" i="10"/>
  <c r="AT207" i="10" s="1"/>
  <c r="AK208" i="10"/>
  <c r="AT208" i="10" s="1"/>
  <c r="AK209" i="10"/>
  <c r="AT209" i="10" s="1"/>
  <c r="AK210" i="10"/>
  <c r="AT210" i="10" s="1"/>
  <c r="AK211" i="10"/>
  <c r="AT211" i="10" s="1"/>
  <c r="AK212" i="10"/>
  <c r="AT212" i="10" s="1"/>
  <c r="AK213" i="10"/>
  <c r="AT213" i="10" s="1"/>
  <c r="AK214" i="10"/>
  <c r="AT214" i="10" s="1"/>
  <c r="AK215" i="10"/>
  <c r="AT215" i="10" s="1"/>
  <c r="AK216" i="10"/>
  <c r="AT216" i="10" s="1"/>
  <c r="AK217" i="10"/>
  <c r="AT217" i="10" s="1"/>
  <c r="AK218" i="10"/>
  <c r="AT218" i="10" s="1"/>
  <c r="AK178" i="10"/>
  <c r="AK135" i="10"/>
  <c r="AT135" i="10" s="1"/>
  <c r="AK136" i="10"/>
  <c r="AT136" i="10" s="1"/>
  <c r="AK137" i="10"/>
  <c r="AT137" i="10" s="1"/>
  <c r="AK138" i="10"/>
  <c r="AT138" i="10" s="1"/>
  <c r="AK139" i="10"/>
  <c r="AT139" i="10" s="1"/>
  <c r="AK140" i="10"/>
  <c r="AT140" i="10" s="1"/>
  <c r="AK141" i="10"/>
  <c r="AT141" i="10" s="1"/>
  <c r="AK142" i="10"/>
  <c r="AT142" i="10" s="1"/>
  <c r="AK143" i="10"/>
  <c r="AT143" i="10" s="1"/>
  <c r="AK144" i="10"/>
  <c r="AT144" i="10" s="1"/>
  <c r="AK145" i="10"/>
  <c r="AT145" i="10" s="1"/>
  <c r="AK146" i="10"/>
  <c r="AT146" i="10" s="1"/>
  <c r="AK147" i="10"/>
  <c r="AT147" i="10" s="1"/>
  <c r="AK148" i="10"/>
  <c r="AT148" i="10" s="1"/>
  <c r="AK149" i="10"/>
  <c r="AT149" i="10" s="1"/>
  <c r="AK150" i="10"/>
  <c r="AT150" i="10" s="1"/>
  <c r="AK151" i="10"/>
  <c r="AT151" i="10" s="1"/>
  <c r="AK152" i="10"/>
  <c r="AT152" i="10" s="1"/>
  <c r="AK153" i="10"/>
  <c r="AT153" i="10" s="1"/>
  <c r="AK154" i="10"/>
  <c r="AT154" i="10" s="1"/>
  <c r="AK155" i="10"/>
  <c r="AT155" i="10" s="1"/>
  <c r="AK156" i="10"/>
  <c r="AT156" i="10" s="1"/>
  <c r="AK157" i="10"/>
  <c r="AT157" i="10" s="1"/>
  <c r="AK158" i="10"/>
  <c r="AT158" i="10" s="1"/>
  <c r="AK159" i="10"/>
  <c r="AT159" i="10" s="1"/>
  <c r="AK160" i="10"/>
  <c r="AT160" i="10" s="1"/>
  <c r="AK161" i="10"/>
  <c r="AT161" i="10" s="1"/>
  <c r="AK162" i="10"/>
  <c r="AT162" i="10" s="1"/>
  <c r="AK163" i="10"/>
  <c r="AT163" i="10" s="1"/>
  <c r="AK164" i="10"/>
  <c r="AT164" i="10" s="1"/>
  <c r="AK165" i="10"/>
  <c r="AT165" i="10" s="1"/>
  <c r="AK166" i="10"/>
  <c r="AT166" i="10" s="1"/>
  <c r="AK167" i="10"/>
  <c r="AT167" i="10" s="1"/>
  <c r="AK168" i="10"/>
  <c r="AT168" i="10" s="1"/>
  <c r="AK169" i="10"/>
  <c r="AT169" i="10" s="1"/>
  <c r="AK170" i="10"/>
  <c r="AT170" i="10" s="1"/>
  <c r="AK171" i="10"/>
  <c r="AT171" i="10" s="1"/>
  <c r="AK172" i="10"/>
  <c r="AT172" i="10" s="1"/>
  <c r="AK173" i="10"/>
  <c r="AT173" i="10" s="1"/>
  <c r="AK174" i="10"/>
  <c r="AT174" i="10" s="1"/>
  <c r="AK134" i="10"/>
  <c r="AK91" i="10"/>
  <c r="AT91" i="10" s="1"/>
  <c r="AK92" i="10"/>
  <c r="AT92" i="10" s="1"/>
  <c r="AK93" i="10"/>
  <c r="AT93" i="10" s="1"/>
  <c r="AK94" i="10"/>
  <c r="AT94" i="10" s="1"/>
  <c r="AK95" i="10"/>
  <c r="AT95" i="10" s="1"/>
  <c r="AK96" i="10"/>
  <c r="AT96" i="10" s="1"/>
  <c r="AK97" i="10"/>
  <c r="AT97" i="10" s="1"/>
  <c r="AK98" i="10"/>
  <c r="AT98" i="10" s="1"/>
  <c r="AK99" i="10"/>
  <c r="AT99" i="10" s="1"/>
  <c r="AK100" i="10"/>
  <c r="AT100" i="10" s="1"/>
  <c r="AK101" i="10"/>
  <c r="AT101" i="10" s="1"/>
  <c r="AK102" i="10"/>
  <c r="AT102" i="10" s="1"/>
  <c r="AK103" i="10"/>
  <c r="AT103" i="10" s="1"/>
  <c r="AK104" i="10"/>
  <c r="AT104" i="10" s="1"/>
  <c r="AK105" i="10"/>
  <c r="AT105" i="10" s="1"/>
  <c r="AK106" i="10"/>
  <c r="AT106" i="10" s="1"/>
  <c r="AK107" i="10"/>
  <c r="AT107" i="10" s="1"/>
  <c r="AK108" i="10"/>
  <c r="AT108" i="10" s="1"/>
  <c r="AK109" i="10"/>
  <c r="AT109" i="10" s="1"/>
  <c r="AK110" i="10"/>
  <c r="AT110" i="10" s="1"/>
  <c r="AK111" i="10"/>
  <c r="AT111" i="10" s="1"/>
  <c r="AK112" i="10"/>
  <c r="AT112" i="10" s="1"/>
  <c r="AK113" i="10"/>
  <c r="AT113" i="10" s="1"/>
  <c r="AK114" i="10"/>
  <c r="AT114" i="10" s="1"/>
  <c r="AK115" i="10"/>
  <c r="AT115" i="10" s="1"/>
  <c r="AK116" i="10"/>
  <c r="AT116" i="10" s="1"/>
  <c r="AK117" i="10"/>
  <c r="AT117" i="10" s="1"/>
  <c r="AK118" i="10"/>
  <c r="AT118" i="10" s="1"/>
  <c r="AK119" i="10"/>
  <c r="AT119" i="10" s="1"/>
  <c r="AK120" i="10"/>
  <c r="AT120" i="10" s="1"/>
  <c r="AK121" i="10"/>
  <c r="AT121" i="10" s="1"/>
  <c r="AK122" i="10"/>
  <c r="AT122" i="10" s="1"/>
  <c r="AK123" i="10"/>
  <c r="AT123" i="10" s="1"/>
  <c r="AK124" i="10"/>
  <c r="AT124" i="10" s="1"/>
  <c r="AK125" i="10"/>
  <c r="AT125" i="10" s="1"/>
  <c r="AK126" i="10"/>
  <c r="AT126" i="10" s="1"/>
  <c r="AK127" i="10"/>
  <c r="AT127" i="10" s="1"/>
  <c r="AK128" i="10"/>
  <c r="AT128" i="10" s="1"/>
  <c r="AK129" i="10"/>
  <c r="AT129" i="10" s="1"/>
  <c r="AK130" i="10"/>
  <c r="AT130" i="10" s="1"/>
  <c r="AK90" i="10"/>
  <c r="AT90" i="10" s="1"/>
  <c r="AK47" i="10"/>
  <c r="AT47" i="10" s="1"/>
  <c r="AK48" i="10"/>
  <c r="AT48" i="10" s="1"/>
  <c r="AK49" i="10"/>
  <c r="AT49" i="10" s="1"/>
  <c r="AK50" i="10"/>
  <c r="AT50" i="10" s="1"/>
  <c r="AK51" i="10"/>
  <c r="AT51" i="10" s="1"/>
  <c r="AK52" i="10"/>
  <c r="AT52" i="10" s="1"/>
  <c r="AK53" i="10"/>
  <c r="AT53" i="10" s="1"/>
  <c r="AK54" i="10"/>
  <c r="AT54" i="10" s="1"/>
  <c r="AK55" i="10"/>
  <c r="AT55" i="10" s="1"/>
  <c r="AK56" i="10"/>
  <c r="AT56" i="10" s="1"/>
  <c r="AK57" i="10"/>
  <c r="AT57" i="10" s="1"/>
  <c r="AK58" i="10"/>
  <c r="AT58" i="10" s="1"/>
  <c r="AK59" i="10"/>
  <c r="AT59" i="10" s="1"/>
  <c r="AK60" i="10"/>
  <c r="AT60" i="10" s="1"/>
  <c r="AK61" i="10"/>
  <c r="AT61" i="10" s="1"/>
  <c r="AK62" i="10"/>
  <c r="AT62" i="10" s="1"/>
  <c r="AK63" i="10"/>
  <c r="AT63" i="10" s="1"/>
  <c r="AK64" i="10"/>
  <c r="AT64" i="10" s="1"/>
  <c r="AK65" i="10"/>
  <c r="AT65" i="10" s="1"/>
  <c r="AK66" i="10"/>
  <c r="AT66" i="10" s="1"/>
  <c r="AK67" i="10"/>
  <c r="AT67" i="10" s="1"/>
  <c r="AK68" i="10"/>
  <c r="AT68" i="10" s="1"/>
  <c r="AK69" i="10"/>
  <c r="AT69" i="10" s="1"/>
  <c r="AK70" i="10"/>
  <c r="AT70" i="10" s="1"/>
  <c r="AK71" i="10"/>
  <c r="AT71" i="10" s="1"/>
  <c r="AK72" i="10"/>
  <c r="AT72" i="10" s="1"/>
  <c r="AK73" i="10"/>
  <c r="AT73" i="10" s="1"/>
  <c r="AK74" i="10"/>
  <c r="AT74" i="10" s="1"/>
  <c r="AK75" i="10"/>
  <c r="AT75" i="10" s="1"/>
  <c r="AK76" i="10"/>
  <c r="AT76" i="10" s="1"/>
  <c r="AK77" i="10"/>
  <c r="AT77" i="10" s="1"/>
  <c r="AK78" i="10"/>
  <c r="AT78" i="10" s="1"/>
  <c r="AK79" i="10"/>
  <c r="AT79" i="10" s="1"/>
  <c r="AK80" i="10"/>
  <c r="AT80" i="10" s="1"/>
  <c r="AK81" i="10"/>
  <c r="AT81" i="10" s="1"/>
  <c r="AK82" i="10"/>
  <c r="AT82" i="10" s="1"/>
  <c r="AK83" i="10"/>
  <c r="AT83" i="10" s="1"/>
  <c r="AK84" i="10"/>
  <c r="AT84" i="10" s="1"/>
  <c r="AK85" i="10"/>
  <c r="AT85" i="10" s="1"/>
  <c r="AK86" i="10"/>
  <c r="AT86" i="10" s="1"/>
  <c r="AK46" i="10"/>
  <c r="AK17" i="10"/>
  <c r="AT17" i="10" s="1"/>
  <c r="AK18" i="10"/>
  <c r="AT18" i="10" s="1"/>
  <c r="AK19" i="10"/>
  <c r="AT19" i="10" s="1"/>
  <c r="AK20" i="10"/>
  <c r="AT20" i="10" s="1"/>
  <c r="AK21" i="10"/>
  <c r="AT21" i="10" s="1"/>
  <c r="AK22" i="10"/>
  <c r="AT22" i="10" s="1"/>
  <c r="AK23" i="10"/>
  <c r="AT23" i="10" s="1"/>
  <c r="AK24" i="10"/>
  <c r="AT24" i="10" s="1"/>
  <c r="AK25" i="10"/>
  <c r="AT25" i="10" s="1"/>
  <c r="AK26" i="10"/>
  <c r="AT26" i="10" s="1"/>
  <c r="AK27" i="10"/>
  <c r="AT27" i="10" s="1"/>
  <c r="AK28" i="10"/>
  <c r="AT28" i="10" s="1"/>
  <c r="AK29" i="10"/>
  <c r="AT29" i="10" s="1"/>
  <c r="AK30" i="10"/>
  <c r="AT30" i="10" s="1"/>
  <c r="AK31" i="10"/>
  <c r="AT31" i="10" s="1"/>
  <c r="AK32" i="10"/>
  <c r="AT32" i="10" s="1"/>
  <c r="AK33" i="10"/>
  <c r="AT33" i="10" s="1"/>
  <c r="AK34" i="10"/>
  <c r="AT34" i="10" s="1"/>
  <c r="AK35" i="10"/>
  <c r="AT35" i="10" s="1"/>
  <c r="AK36" i="10"/>
  <c r="AT36" i="10" s="1"/>
  <c r="AK37" i="10"/>
  <c r="AT37" i="10" s="1"/>
  <c r="AK38" i="10"/>
  <c r="AT38" i="10" s="1"/>
  <c r="AK39" i="10"/>
  <c r="AT39" i="10" s="1"/>
  <c r="AK40" i="10"/>
  <c r="AT40" i="10" s="1"/>
  <c r="AK41" i="10"/>
  <c r="AT41" i="10" s="1"/>
  <c r="AK42" i="10"/>
  <c r="AT42" i="10" s="1"/>
  <c r="AK16" i="10"/>
  <c r="AT434" i="10" l="1"/>
  <c r="AT131" i="10"/>
  <c r="AK87" i="10"/>
  <c r="AK43" i="10"/>
  <c r="AK175" i="10"/>
  <c r="AT134" i="10"/>
  <c r="AT175" i="10" s="1"/>
  <c r="AK263" i="10"/>
  <c r="AT222" i="10"/>
  <c r="AT263" i="10" s="1"/>
  <c r="AK351" i="10"/>
  <c r="AT310" i="10"/>
  <c r="AT351" i="10" s="1"/>
  <c r="AT46" i="10"/>
  <c r="AT87" i="10" s="1"/>
  <c r="AT16" i="10"/>
  <c r="AT43" i="10" s="1"/>
  <c r="AK131" i="10"/>
  <c r="AK219" i="10"/>
  <c r="AT178" i="10"/>
  <c r="AT219" i="10" s="1"/>
  <c r="AK307" i="10"/>
  <c r="AT266" i="10"/>
  <c r="AT307" i="10" s="1"/>
  <c r="AK395" i="10"/>
  <c r="AT354" i="10"/>
  <c r="AT395" i="10" s="1"/>
  <c r="BC219" i="10"/>
  <c r="BC263" i="10"/>
  <c r="BC307" i="10"/>
  <c r="BC351" i="10"/>
  <c r="BC395" i="10"/>
  <c r="BC439" i="10"/>
  <c r="BC175" i="10"/>
  <c r="BC131" i="10"/>
  <c r="BC87" i="10"/>
  <c r="BC43" i="10"/>
  <c r="AT435" i="10" l="1"/>
  <c r="AT437" i="10" s="1"/>
  <c r="AT439" i="10" s="1"/>
  <c r="C450" i="10"/>
  <c r="M22" i="20" l="1"/>
  <c r="M20" i="20" l="1"/>
  <c r="E20" i="20" l="1"/>
  <c r="J20" i="20" l="1"/>
  <c r="AN10" i="10" l="1"/>
  <c r="DC29" i="10" l="1"/>
  <c r="DC27" i="10"/>
  <c r="CT26" i="10"/>
  <c r="CT28" i="10" s="1"/>
  <c r="DC25" i="10"/>
  <c r="DC24" i="10"/>
  <c r="DC23" i="10"/>
  <c r="DC22" i="10"/>
  <c r="DC21" i="10"/>
  <c r="DC20" i="10"/>
  <c r="DC19" i="10"/>
  <c r="DC18" i="10"/>
  <c r="DC17" i="10"/>
  <c r="DC16" i="10"/>
  <c r="DC26" i="10" l="1"/>
  <c r="DC28" i="10" s="1"/>
  <c r="DC30" i="10"/>
  <c r="AK434" i="10" l="1"/>
  <c r="AK435" i="10" l="1"/>
  <c r="AK437" i="10" s="1"/>
  <c r="C12" i="20"/>
  <c r="J21" i="20"/>
  <c r="E22" i="20"/>
  <c r="E21" i="20"/>
  <c r="E19" i="20"/>
  <c r="E18" i="20"/>
  <c r="J22" i="20" l="1"/>
  <c r="AR439" i="10" l="1"/>
  <c r="AT4" i="10" l="1"/>
  <c r="F26" i="20" s="1"/>
  <c r="AT6" i="10" l="1"/>
  <c r="F28" i="20" s="1"/>
  <c r="E9" i="20" s="1"/>
  <c r="AT7" i="10" l="1"/>
  <c r="F29" i="20" s="1"/>
  <c r="AT12" i="10" l="1"/>
  <c r="F31" i="20" s="1"/>
  <c r="E12" i="20"/>
</calcChain>
</file>

<file path=xl/sharedStrings.xml><?xml version="1.0" encoding="utf-8"?>
<sst xmlns="http://schemas.openxmlformats.org/spreadsheetml/2006/main" count="354" uniqueCount="141">
  <si>
    <t>完了日　　　/</t>
    <rPh sb="0" eb="3">
      <t>カンリョウビ</t>
    </rPh>
    <phoneticPr fontId="3"/>
  </si>
  <si>
    <t>備考欄：</t>
    <rPh sb="0" eb="2">
      <t>ビコウ</t>
    </rPh>
    <rPh sb="2" eb="3">
      <t>ラン</t>
    </rPh>
    <phoneticPr fontId="3"/>
  </si>
  <si>
    <t>査定・訂正額</t>
    <rPh sb="0" eb="2">
      <t>サテイ</t>
    </rPh>
    <rPh sb="3" eb="5">
      <t>テイセイ</t>
    </rPh>
    <rPh sb="5" eb="6">
      <t>ガク</t>
    </rPh>
    <phoneticPr fontId="3"/>
  </si>
  <si>
    <t>検</t>
    <rPh sb="0" eb="1">
      <t>ケン</t>
    </rPh>
    <phoneticPr fontId="3"/>
  </si>
  <si>
    <t>（税込</t>
    <rPh sb="1" eb="3">
      <t>ゼイコミ</t>
    </rPh>
    <phoneticPr fontId="3"/>
  </si>
  <si>
    <t>差引契約金額：</t>
    <rPh sb="0" eb="2">
      <t>サシヒキ</t>
    </rPh>
    <rPh sb="2" eb="4">
      <t>ケイヤク</t>
    </rPh>
    <rPh sb="4" eb="6">
      <t>キンガク</t>
    </rPh>
    <phoneticPr fontId="3"/>
  </si>
  <si>
    <t>支払条件：</t>
    <rPh sb="0" eb="2">
      <t>シハライ</t>
    </rPh>
    <rPh sb="2" eb="4">
      <t>ジョウケン</t>
    </rPh>
    <phoneticPr fontId="3"/>
  </si>
  <si>
    <t>減額契約金額：</t>
    <rPh sb="0" eb="2">
      <t>ゲンガク</t>
    </rPh>
    <rPh sb="2" eb="4">
      <t>ケイヤク</t>
    </rPh>
    <rPh sb="4" eb="6">
      <t>キンガク</t>
    </rPh>
    <phoneticPr fontId="3"/>
  </si>
  <si>
    <t>減額注文番号：</t>
    <rPh sb="0" eb="2">
      <t>ゲンガク</t>
    </rPh>
    <rPh sb="2" eb="4">
      <t>チュウモン</t>
    </rPh>
    <rPh sb="4" eb="6">
      <t>バンゴウ</t>
    </rPh>
    <phoneticPr fontId="3"/>
  </si>
  <si>
    <t>契約金額：</t>
    <rPh sb="0" eb="2">
      <t>ケイヤク</t>
    </rPh>
    <rPh sb="2" eb="4">
      <t>キンガク</t>
    </rPh>
    <phoneticPr fontId="3"/>
  </si>
  <si>
    <t>注文番号：</t>
    <rPh sb="0" eb="2">
      <t>チュウモン</t>
    </rPh>
    <rPh sb="2" eb="4">
      <t>バンゴウ</t>
    </rPh>
    <phoneticPr fontId="3"/>
  </si>
  <si>
    <t>工事種目：</t>
    <rPh sb="0" eb="2">
      <t>コウジ</t>
    </rPh>
    <rPh sb="2" eb="4">
      <t>シュモク</t>
    </rPh>
    <phoneticPr fontId="3"/>
  </si>
  <si>
    <t>工事名称：</t>
    <rPh sb="0" eb="2">
      <t>コウジ</t>
    </rPh>
    <rPh sb="2" eb="4">
      <t>メイショウ</t>
    </rPh>
    <phoneticPr fontId="3"/>
  </si>
  <si>
    <t>工事番号：</t>
    <rPh sb="0" eb="2">
      <t>コウジ</t>
    </rPh>
    <rPh sb="2" eb="4">
      <t>バンゴウ</t>
    </rPh>
    <phoneticPr fontId="3"/>
  </si>
  <si>
    <t>（税込）</t>
    <rPh sb="1" eb="3">
      <t>ゼイコミ</t>
    </rPh>
    <phoneticPr fontId="3"/>
  </si>
  <si>
    <t>取引先コード</t>
    <rPh sb="0" eb="2">
      <t>トリヒキ</t>
    </rPh>
    <rPh sb="2" eb="3">
      <t>サキ</t>
    </rPh>
    <phoneticPr fontId="3"/>
  </si>
  <si>
    <t xml:space="preserve">   下記のとおり請求いたします。</t>
    <rPh sb="3" eb="5">
      <t>カキ</t>
    </rPh>
    <rPh sb="9" eb="11">
      <t>セイキュウ</t>
    </rPh>
    <phoneticPr fontId="3"/>
  </si>
  <si>
    <r>
      <t>株式会社</t>
    </r>
    <r>
      <rPr>
        <sz val="14"/>
        <color theme="1"/>
        <rFont val="ＭＳ Ｐ明朝"/>
        <family val="1"/>
        <charset val="128"/>
      </rPr>
      <t>　笹 川 組　</t>
    </r>
    <r>
      <rPr>
        <sz val="11"/>
        <color theme="1"/>
        <rFont val="ＭＳ Ｐ明朝"/>
        <family val="1"/>
        <charset val="128"/>
      </rPr>
      <t>御中</t>
    </r>
    <rPh sb="0" eb="4">
      <t>カブシキガイシャ</t>
    </rPh>
    <rPh sb="5" eb="6">
      <t>ササ</t>
    </rPh>
    <rPh sb="7" eb="8">
      <t>カワ</t>
    </rPh>
    <rPh sb="9" eb="10">
      <t>クミ</t>
    </rPh>
    <rPh sb="11" eb="13">
      <t>オンチュウ</t>
    </rPh>
    <phoneticPr fontId="3"/>
  </si>
  <si>
    <t>）</t>
    <phoneticPr fontId="3"/>
  </si>
  <si>
    <t>完了後支払</t>
    <rPh sb="0" eb="2">
      <t>カンリョウ</t>
    </rPh>
    <rPh sb="2" eb="3">
      <t>ゴ</t>
    </rPh>
    <rPh sb="3" eb="5">
      <t>シハライ</t>
    </rPh>
    <phoneticPr fontId="3"/>
  </si>
  <si>
    <t>完成後支払</t>
    <rPh sb="0" eb="2">
      <t>カンセイ</t>
    </rPh>
    <rPh sb="2" eb="3">
      <t>ゴ</t>
    </rPh>
    <rPh sb="3" eb="5">
      <t>シハライ</t>
    </rPh>
    <phoneticPr fontId="3"/>
  </si>
  <si>
    <t>完納後支払</t>
    <rPh sb="0" eb="2">
      <t>カンノウ</t>
    </rPh>
    <rPh sb="2" eb="3">
      <t>ゴ</t>
    </rPh>
    <rPh sb="3" eb="5">
      <t>シハライ</t>
    </rPh>
    <phoneticPr fontId="3"/>
  </si>
  <si>
    <t>％</t>
    <phoneticPr fontId="3"/>
  </si>
  <si>
    <t>％</t>
  </si>
  <si>
    <t>単価</t>
    <rPh sb="0" eb="2">
      <t>タンカ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</si>
  <si>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</si>
  <si>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</si>
  <si>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工　　　　　　種</t>
    <rPh sb="0" eb="1">
      <t>コウ</t>
    </rPh>
    <rPh sb="7" eb="8">
      <t>シュ</t>
    </rPh>
    <phoneticPr fontId="3"/>
  </si>
  <si>
    <t>累計出来高</t>
    <rPh sb="0" eb="2">
      <t>ルイケイ</t>
    </rPh>
    <rPh sb="2" eb="5">
      <t>デキダカ</t>
    </rPh>
    <phoneticPr fontId="3"/>
  </si>
  <si>
    <t>契　　　　約　　　　内　　　　容</t>
    <rPh sb="0" eb="1">
      <t>チギリ</t>
    </rPh>
    <rPh sb="5" eb="6">
      <t>ヤク</t>
    </rPh>
    <rPh sb="10" eb="11">
      <t>ナイ</t>
    </rPh>
    <rPh sb="15" eb="16">
      <t>カタチ</t>
    </rPh>
    <phoneticPr fontId="3"/>
  </si>
  <si>
    <t>減額金額</t>
    <rPh sb="0" eb="2">
      <t>ゲンガク</t>
    </rPh>
    <rPh sb="2" eb="4">
      <t>キンガク</t>
    </rPh>
    <phoneticPr fontId="3"/>
  </si>
  <si>
    <t>減額注文番号</t>
    <rPh sb="0" eb="2">
      <t>ゲンガク</t>
    </rPh>
    <rPh sb="2" eb="4">
      <t>チュウモン</t>
    </rPh>
    <rPh sb="4" eb="6">
      <t>バンゴウ</t>
    </rPh>
    <phoneticPr fontId="3"/>
  </si>
  <si>
    <t>契約金額</t>
    <rPh sb="0" eb="2">
      <t>ケイヤク</t>
    </rPh>
    <rPh sb="2" eb="4">
      <t>キンガク</t>
    </rPh>
    <phoneticPr fontId="3"/>
  </si>
  <si>
    <t>注文番号</t>
    <rPh sb="0" eb="2">
      <t>チュウモン</t>
    </rPh>
    <rPh sb="2" eb="4">
      <t>バンゴウ</t>
    </rPh>
    <phoneticPr fontId="3"/>
  </si>
  <si>
    <t>毎月出来高支払</t>
    <rPh sb="0" eb="2">
      <t>マイツキ</t>
    </rPh>
    <rPh sb="2" eb="5">
      <t>デキダカ</t>
    </rPh>
    <rPh sb="5" eb="7">
      <t>シハライ</t>
    </rPh>
    <phoneticPr fontId="3"/>
  </si>
  <si>
    <t>支払条件</t>
    <rPh sb="0" eb="2">
      <t>シハライ</t>
    </rPh>
    <rPh sb="2" eb="4">
      <t>ジョウケン</t>
    </rPh>
    <phoneticPr fontId="3"/>
  </si>
  <si>
    <t>会社名</t>
    <rPh sb="0" eb="3">
      <t>カイシャメイ</t>
    </rPh>
    <phoneticPr fontId="3"/>
  </si>
  <si>
    <t>工事番号</t>
    <rPh sb="0" eb="2">
      <t>コウジ</t>
    </rPh>
    <rPh sb="2" eb="4">
      <t>バンゴウ</t>
    </rPh>
    <phoneticPr fontId="3"/>
  </si>
  <si>
    <t>工事名</t>
    <rPh sb="0" eb="2">
      <t>コウジ</t>
    </rPh>
    <rPh sb="2" eb="3">
      <t>メイ</t>
    </rPh>
    <phoneticPr fontId="3"/>
  </si>
  <si>
    <t>［　記　載　要　領　］</t>
    <rPh sb="2" eb="3">
      <t>キ</t>
    </rPh>
    <rPh sb="4" eb="5">
      <t>ミツル</t>
    </rPh>
    <rPh sb="6" eb="7">
      <t>ヨウ</t>
    </rPh>
    <rPh sb="8" eb="9">
      <t>リョウ</t>
    </rPh>
    <phoneticPr fontId="3"/>
  </si>
  <si>
    <t>（F)</t>
    <phoneticPr fontId="3"/>
  </si>
  <si>
    <t>（E)</t>
    <phoneticPr fontId="3"/>
  </si>
  <si>
    <t>（D)</t>
    <phoneticPr fontId="3"/>
  </si>
  <si>
    <t>（C)</t>
    <phoneticPr fontId="3"/>
  </si>
  <si>
    <t>（B)</t>
    <phoneticPr fontId="3"/>
  </si>
  <si>
    <t>（A)</t>
    <phoneticPr fontId="3"/>
  </si>
  <si>
    <t>毎月納入支払</t>
    <rPh sb="0" eb="2">
      <t>マイツキ</t>
    </rPh>
    <rPh sb="2" eb="4">
      <t>ノウニュウ</t>
    </rPh>
    <rPh sb="4" eb="6">
      <t>シハライ</t>
    </rPh>
    <phoneticPr fontId="3"/>
  </si>
  <si>
    <t>工事種目</t>
    <rPh sb="0" eb="2">
      <t>コウジ</t>
    </rPh>
    <rPh sb="2" eb="4">
      <t>シュモク</t>
    </rPh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</si>
  <si>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</si>
  <si>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</si>
  <si>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</si>
  <si>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</si>
  <si>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（Ｅ）</t>
    <phoneticPr fontId="3"/>
  </si>
  <si>
    <t>（Ｆ）</t>
    <phoneticPr fontId="3"/>
  </si>
  <si>
    <t>今回出来高請求金額（Ａ）-（Ｂ）</t>
    <phoneticPr fontId="3"/>
  </si>
  <si>
    <t>金　額</t>
    <rPh sb="0" eb="1">
      <t>キン</t>
    </rPh>
    <rPh sb="2" eb="3">
      <t>ガク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</si>
  <si>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</si>
  <si>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　</t>
    <phoneticPr fontId="3"/>
  </si>
  <si>
    <t>計</t>
    <rPh sb="0" eb="1">
      <t>ケイ</t>
    </rPh>
    <phoneticPr fontId="3"/>
  </si>
  <si>
    <t>区　　　分</t>
    <rPh sb="0" eb="1">
      <t>ク</t>
    </rPh>
    <rPh sb="4" eb="5">
      <t>ブン</t>
    </rPh>
    <phoneticPr fontId="3"/>
  </si>
  <si>
    <r>
      <t>このシートは、支払条件が</t>
    </r>
    <r>
      <rPr>
        <sz val="9"/>
        <color rgb="FFFF0000"/>
        <rFont val="ＭＳ Ｐゴシック"/>
        <family val="3"/>
        <charset val="128"/>
        <scheme val="minor"/>
      </rPr>
      <t>出来高（納入）支払</t>
    </r>
    <r>
      <rPr>
        <sz val="9"/>
        <color theme="1"/>
        <rFont val="ＭＳ Ｐゴシック"/>
        <family val="3"/>
        <charset val="128"/>
        <scheme val="minor"/>
      </rPr>
      <t>のみに使用して下さい。
　</t>
    </r>
    <r>
      <rPr>
        <sz val="8"/>
        <color theme="1"/>
        <rFont val="ＭＳ Ｐゴシック"/>
        <family val="3"/>
        <charset val="128"/>
        <scheme val="minor"/>
      </rPr>
      <t>　（支払条件が完了・完成・完納後の場合は、別紙シートの請求書に直接入力提出して下さい）</t>
    </r>
    <rPh sb="49" eb="50">
      <t>ゴ</t>
    </rPh>
    <phoneticPr fontId="3"/>
  </si>
  <si>
    <r>
      <t>請求書作成の手順においては、</t>
    </r>
    <r>
      <rPr>
        <sz val="9"/>
        <color rgb="FFFF0000"/>
        <rFont val="ＭＳ Ｐゴシック"/>
        <family val="3"/>
        <charset val="128"/>
        <scheme val="minor"/>
      </rPr>
      <t>①　出来高報告書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9"/>
        <color rgb="FFFF0000"/>
        <rFont val="ＭＳ Ｐゴシック"/>
        <family val="3"/>
        <charset val="128"/>
        <scheme val="minor"/>
      </rPr>
      <t>②　請求書</t>
    </r>
    <r>
      <rPr>
        <sz val="9"/>
        <color theme="1"/>
        <rFont val="ＭＳ Ｐゴシック"/>
        <family val="3"/>
        <charset val="128"/>
        <scheme val="minor"/>
      </rPr>
      <t>の順に入力して下さい。　　　　</t>
    </r>
    <phoneticPr fontId="3"/>
  </si>
  <si>
    <r>
      <rPr>
        <sz val="9"/>
        <color rgb="FFFF0000"/>
        <rFont val="ＭＳ Ｐゴシック"/>
        <family val="3"/>
        <charset val="128"/>
        <scheme val="minor"/>
      </rPr>
      <t>色別入力セル解説</t>
    </r>
    <r>
      <rPr>
        <sz val="9"/>
        <color theme="1"/>
        <rFont val="ＭＳ Ｐゴシック"/>
        <family val="3"/>
        <charset val="128"/>
        <scheme val="minor"/>
      </rPr>
      <t>に従って入力して下さい。</t>
    </r>
    <rPh sb="0" eb="1">
      <t>イロ</t>
    </rPh>
    <rPh sb="1" eb="2">
      <t>ベツ</t>
    </rPh>
    <rPh sb="2" eb="4">
      <t>ニュウリョク</t>
    </rPh>
    <rPh sb="9" eb="10">
      <t>シタガ</t>
    </rPh>
    <phoneticPr fontId="3"/>
  </si>
  <si>
    <r>
      <t>出来高報告書は、入力後コピー</t>
    </r>
    <r>
      <rPr>
        <sz val="9"/>
        <color rgb="FFFF0000"/>
        <rFont val="ＭＳ Ｐゴシック"/>
        <family val="3"/>
        <charset val="128"/>
        <scheme val="minor"/>
      </rPr>
      <t>２部</t>
    </r>
    <r>
      <rPr>
        <sz val="9"/>
        <color theme="1"/>
        <rFont val="ＭＳ Ｐゴシック"/>
        <family val="2"/>
        <charset val="128"/>
        <scheme val="minor"/>
      </rPr>
      <t>を請求書と共に提出してください。</t>
    </r>
    <rPh sb="0" eb="3">
      <t>デキダカ</t>
    </rPh>
    <rPh sb="3" eb="6">
      <t>ホウコクショ</t>
    </rPh>
    <rPh sb="8" eb="11">
      <t>ニュウリョクゴ</t>
    </rPh>
    <rPh sb="15" eb="16">
      <t>ブ</t>
    </rPh>
    <rPh sb="17" eb="20">
      <t>セイキュウショ</t>
    </rPh>
    <rPh sb="21" eb="22">
      <t>トモ</t>
    </rPh>
    <rPh sb="23" eb="25">
      <t>テイシュツ</t>
    </rPh>
    <phoneticPr fontId="3"/>
  </si>
  <si>
    <t>今回累計出来高金額</t>
    <rPh sb="7" eb="9">
      <t>キンガク</t>
    </rPh>
    <phoneticPr fontId="3"/>
  </si>
  <si>
    <r>
      <t>このシートは、契約内容が</t>
    </r>
    <r>
      <rPr>
        <sz val="9"/>
        <color rgb="FFFF0000"/>
        <rFont val="ＭＳ Ｐゴシック"/>
        <family val="3"/>
        <charset val="128"/>
        <scheme val="minor"/>
      </rPr>
      <t>複数枚</t>
    </r>
    <r>
      <rPr>
        <sz val="9"/>
        <color theme="1"/>
        <rFont val="ＭＳ Ｐゴシック"/>
        <family val="3"/>
        <charset val="128"/>
        <scheme val="minor"/>
      </rPr>
      <t>で入力出来るシートです。</t>
    </r>
    <r>
      <rPr>
        <sz val="8"/>
        <color theme="1"/>
        <rFont val="ＭＳ Ｐゴシック"/>
        <family val="3"/>
        <charset val="128"/>
        <scheme val="minor"/>
      </rPr>
      <t>（１枚のみが必要な場合は、出来高１枚のシートに入力して下さい）</t>
    </r>
    <rPh sb="12" eb="14">
      <t>フクスウ</t>
    </rPh>
    <phoneticPr fontId="3"/>
  </si>
  <si>
    <r>
      <t>出来高（納入）</t>
    </r>
    <r>
      <rPr>
        <sz val="9"/>
        <color rgb="FFFF0000"/>
        <rFont val="ＭＳ Ｐゴシック"/>
        <family val="3"/>
        <charset val="128"/>
        <scheme val="minor"/>
      </rPr>
      <t>締切日は毎月20日、請求書提出期日は毎月23日（必着）</t>
    </r>
    <r>
      <rPr>
        <sz val="9"/>
        <color theme="1"/>
        <rFont val="ＭＳ Ｐゴシック"/>
        <family val="3"/>
        <charset val="128"/>
        <scheme val="minor"/>
      </rPr>
      <t>です。</t>
    </r>
    <r>
      <rPr>
        <sz val="8"/>
        <rFont val="ＭＳ Ｐゴシック"/>
        <family val="3"/>
        <charset val="128"/>
        <scheme val="minor"/>
      </rPr>
      <t>（未注文については、翌月廻しに致します）　　　</t>
    </r>
    <r>
      <rPr>
        <sz val="9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</t>
    </r>
    <rPh sb="0" eb="3">
      <t>デキダカ</t>
    </rPh>
    <rPh sb="4" eb="6">
      <t>ノウニュウ</t>
    </rPh>
    <rPh sb="7" eb="10">
      <t>シメキリビ</t>
    </rPh>
    <rPh sb="11" eb="13">
      <t>マイツキ</t>
    </rPh>
    <rPh sb="15" eb="16">
      <t>ニチ</t>
    </rPh>
    <rPh sb="17" eb="20">
      <t>セイキュウショ</t>
    </rPh>
    <rPh sb="20" eb="22">
      <t>テイシュツ</t>
    </rPh>
    <rPh sb="22" eb="24">
      <t>キジツ</t>
    </rPh>
    <rPh sb="25" eb="27">
      <t>マイツキ</t>
    </rPh>
    <rPh sb="29" eb="30">
      <t>ニチ</t>
    </rPh>
    <rPh sb="31" eb="33">
      <t>ヒッチャク</t>
    </rPh>
    <rPh sb="38" eb="39">
      <t>ミ</t>
    </rPh>
    <rPh sb="39" eb="41">
      <t>チュウモン</t>
    </rPh>
    <rPh sb="47" eb="49">
      <t>ヨクゲツ</t>
    </rPh>
    <rPh sb="49" eb="50">
      <t>マワ</t>
    </rPh>
    <rPh sb="52" eb="53">
      <t>イタ</t>
    </rPh>
    <phoneticPr fontId="3"/>
  </si>
  <si>
    <r>
      <rPr>
        <sz val="9"/>
        <rFont val="ＭＳ Ｐゴシック"/>
        <family val="3"/>
        <charset val="128"/>
        <scheme val="minor"/>
      </rPr>
      <t>減額契約の場合は</t>
    </r>
    <r>
      <rPr>
        <sz val="9"/>
        <color theme="1"/>
        <rFont val="ＭＳ Ｐゴシック"/>
        <family val="3"/>
        <charset val="128"/>
        <scheme val="minor"/>
      </rPr>
      <t>、契約内容欄に当初契約内容と減額内容を記入して下さい。</t>
    </r>
    <rPh sb="2" eb="4">
      <t>ケイヤク</t>
    </rPh>
    <rPh sb="9" eb="11">
      <t>ケイヤク</t>
    </rPh>
    <rPh sb="11" eb="13">
      <t>ナイヨウ</t>
    </rPh>
    <rPh sb="13" eb="14">
      <t>ラン</t>
    </rPh>
    <rPh sb="15" eb="17">
      <t>トウショ</t>
    </rPh>
    <rPh sb="17" eb="19">
      <t>ケイヤク</t>
    </rPh>
    <rPh sb="19" eb="21">
      <t>ナイヨウ</t>
    </rPh>
    <rPh sb="22" eb="24">
      <t>ゲンガク</t>
    </rPh>
    <rPh sb="24" eb="26">
      <t>ナイヨウ</t>
    </rPh>
    <rPh sb="27" eb="29">
      <t>キニュウ</t>
    </rPh>
    <phoneticPr fontId="3"/>
  </si>
  <si>
    <r>
      <t>今回累計出来高（納入）金額合計欄には、</t>
    </r>
    <r>
      <rPr>
        <sz val="9"/>
        <color rgb="FFFF0000"/>
        <rFont val="ＭＳ Ｐゴシック"/>
        <family val="3"/>
        <charset val="128"/>
        <scheme val="minor"/>
      </rPr>
      <t>1,000円未満切捨て</t>
    </r>
    <r>
      <rPr>
        <sz val="9"/>
        <color theme="1"/>
        <rFont val="ＭＳ Ｐゴシック"/>
        <family val="3"/>
        <charset val="128"/>
        <scheme val="minor"/>
      </rPr>
      <t>の金額調整をして下さい。</t>
    </r>
    <rPh sb="0" eb="2">
      <t>コンカイ</t>
    </rPh>
    <rPh sb="2" eb="4">
      <t>ルイケイ</t>
    </rPh>
    <rPh sb="4" eb="7">
      <t>デキダカ</t>
    </rPh>
    <rPh sb="8" eb="10">
      <t>ノウニュウ</t>
    </rPh>
    <rPh sb="11" eb="13">
      <t>キンガク</t>
    </rPh>
    <rPh sb="13" eb="15">
      <t>ゴウケイ</t>
    </rPh>
    <rPh sb="15" eb="16">
      <t>ラン</t>
    </rPh>
    <rPh sb="24" eb="25">
      <t>エン</t>
    </rPh>
    <rPh sb="25" eb="27">
      <t>ミマン</t>
    </rPh>
    <rPh sb="27" eb="29">
      <t>キリス</t>
    </rPh>
    <rPh sb="31" eb="33">
      <t>キンガク</t>
    </rPh>
    <rPh sb="33" eb="35">
      <t>チョウセイ</t>
    </rPh>
    <rPh sb="38" eb="39">
      <t>クダ</t>
    </rPh>
    <phoneticPr fontId="3"/>
  </si>
  <si>
    <r>
      <t>注文書１件毎）に出来高を入力して下さい。</t>
    </r>
    <r>
      <rPr>
        <sz val="8"/>
        <color theme="1"/>
        <rFont val="ＭＳ Ｐゴシック"/>
        <family val="3"/>
        <charset val="128"/>
        <scheme val="minor"/>
      </rPr>
      <t>（減額の場合は同一用紙）</t>
    </r>
    <phoneticPr fontId="3"/>
  </si>
  <si>
    <t>小　計</t>
    <rPh sb="0" eb="1">
      <t>コ</t>
    </rPh>
    <rPh sb="2" eb="3">
      <t>ケイ</t>
    </rPh>
    <phoneticPr fontId="3"/>
  </si>
  <si>
    <t>小　　計</t>
    <rPh sb="0" eb="1">
      <t>コ</t>
    </rPh>
    <rPh sb="3" eb="4">
      <t>ケイ</t>
    </rPh>
    <phoneticPr fontId="3"/>
  </si>
  <si>
    <t xml:space="preserve">
今回請求金額</t>
    <rPh sb="1" eb="3">
      <t>コンカイ</t>
    </rPh>
    <rPh sb="3" eb="5">
      <t>セイキュウ</t>
    </rPh>
    <rPh sb="5" eb="7">
      <t>キンガク</t>
    </rPh>
    <phoneticPr fontId="3"/>
  </si>
  <si>
    <t>今回請求金額</t>
    <rPh sb="0" eb="2">
      <t>コンカイ</t>
    </rPh>
    <rPh sb="2" eb="4">
      <t>セイキュウ</t>
    </rPh>
    <rPh sb="4" eb="6">
      <t>キンガク</t>
    </rPh>
    <phoneticPr fontId="3"/>
  </si>
  <si>
    <t>（出来高報告書　複数枚）</t>
    <rPh sb="1" eb="4">
      <t>デキダカ</t>
    </rPh>
    <rPh sb="4" eb="6">
      <t>ホウコク</t>
    </rPh>
    <rPh sb="6" eb="7">
      <t>ショ</t>
    </rPh>
    <rPh sb="8" eb="10">
      <t>フクスウ</t>
    </rPh>
    <rPh sb="10" eb="11">
      <t>マイ</t>
    </rPh>
    <phoneticPr fontId="3"/>
  </si>
  <si>
    <t>千 円 未 満 切 捨 て</t>
    <rPh sb="0" eb="1">
      <t>セン</t>
    </rPh>
    <rPh sb="2" eb="3">
      <t>エン</t>
    </rPh>
    <rPh sb="4" eb="5">
      <t>ミ</t>
    </rPh>
    <rPh sb="6" eb="7">
      <t>ミツル</t>
    </rPh>
    <rPh sb="8" eb="9">
      <t>キリ</t>
    </rPh>
    <rPh sb="10" eb="11">
      <t>シャ</t>
    </rPh>
    <phoneticPr fontId="3"/>
  </si>
  <si>
    <t>契 約 金 額 合 計 / 累  計 出 来 高 合 計</t>
    <rPh sb="0" eb="1">
      <t>チギリ</t>
    </rPh>
    <rPh sb="2" eb="3">
      <t>ヤク</t>
    </rPh>
    <rPh sb="4" eb="5">
      <t>キン</t>
    </rPh>
    <rPh sb="6" eb="7">
      <t>ガク</t>
    </rPh>
    <rPh sb="8" eb="9">
      <t>ゴウ</t>
    </rPh>
    <rPh sb="10" eb="11">
      <t>ケイ</t>
    </rPh>
    <rPh sb="14" eb="15">
      <t>ルイ</t>
    </rPh>
    <rPh sb="17" eb="18">
      <t>ケイ</t>
    </rPh>
    <rPh sb="19" eb="20">
      <t>デ</t>
    </rPh>
    <rPh sb="21" eb="22">
      <t>コ</t>
    </rPh>
    <rPh sb="23" eb="24">
      <t>コウ</t>
    </rPh>
    <rPh sb="25" eb="26">
      <t>ゴウ</t>
    </rPh>
    <rPh sb="27" eb="28">
      <t>ケイ</t>
    </rPh>
    <phoneticPr fontId="3"/>
  </si>
  <si>
    <t>差引残高</t>
    <rPh sb="0" eb="2">
      <t>サシヒ</t>
    </rPh>
    <rPh sb="2" eb="4">
      <t>ザンダカ</t>
    </rPh>
    <phoneticPr fontId="3"/>
  </si>
  <si>
    <t>毎月出来高の90％支払</t>
    <rPh sb="0" eb="2">
      <t>マイツキ</t>
    </rPh>
    <rPh sb="2" eb="5">
      <t>デキダカ</t>
    </rPh>
    <rPh sb="9" eb="11">
      <t>シハライ</t>
    </rPh>
    <phoneticPr fontId="3"/>
  </si>
  <si>
    <t>㊞</t>
    <phoneticPr fontId="3"/>
  </si>
  <si>
    <t>（出来高報告書複数枚用　請求書）</t>
    <rPh sb="1" eb="4">
      <t>デキダカ</t>
    </rPh>
    <rPh sb="4" eb="7">
      <t>ホウコクショ</t>
    </rPh>
    <rPh sb="7" eb="9">
      <t>フクスウ</t>
    </rPh>
    <rPh sb="9" eb="10">
      <t>マイ</t>
    </rPh>
    <rPh sb="10" eb="11">
      <t>ヨウ</t>
    </rPh>
    <rPh sb="12" eb="15">
      <t>セイキュウショ</t>
    </rPh>
    <phoneticPr fontId="3"/>
  </si>
  <si>
    <t>　請求者社名、氏名捺印、取引銀行名</t>
    <rPh sb="1" eb="4">
      <t>セイキュウシャ</t>
    </rPh>
    <rPh sb="4" eb="6">
      <t>シャメイ</t>
    </rPh>
    <rPh sb="7" eb="9">
      <t>シメイ</t>
    </rPh>
    <rPh sb="9" eb="11">
      <t>ナツイン</t>
    </rPh>
    <rPh sb="12" eb="14">
      <t>トリヒキ</t>
    </rPh>
    <rPh sb="14" eb="16">
      <t>ギンコウ</t>
    </rPh>
    <rPh sb="16" eb="17">
      <t>メイ</t>
    </rPh>
    <phoneticPr fontId="3"/>
  </si>
  <si>
    <t>提出日</t>
    <rPh sb="0" eb="2">
      <t>テイシュツ</t>
    </rPh>
    <rPh sb="2" eb="3">
      <t>ビ</t>
    </rPh>
    <phoneticPr fontId="3"/>
  </si>
  <si>
    <t>出　　　来　　　高　　　報　　　告　　　書</t>
    <rPh sb="0" eb="1">
      <t>デ</t>
    </rPh>
    <rPh sb="4" eb="5">
      <t>ライ</t>
    </rPh>
    <rPh sb="8" eb="9">
      <t>タカ</t>
    </rPh>
    <rPh sb="12" eb="13">
      <t>ホウ</t>
    </rPh>
    <rPh sb="16" eb="17">
      <t>コク</t>
    </rPh>
    <rPh sb="20" eb="21">
      <t>ショ</t>
    </rPh>
    <phoneticPr fontId="3"/>
  </si>
  <si>
    <t>￥（C）+消費税</t>
    <rPh sb="5" eb="8">
      <t>ショウヒゼイ</t>
    </rPh>
    <phoneticPr fontId="3"/>
  </si>
  <si>
    <t>今回請求金額</t>
    <rPh sb="0" eb="2">
      <t>コンカイ</t>
    </rPh>
    <rPh sb="2" eb="3">
      <t>ショウ</t>
    </rPh>
    <rPh sb="3" eb="4">
      <t>モトム</t>
    </rPh>
    <rPh sb="4" eb="5">
      <t>カネ</t>
    </rPh>
    <rPh sb="5" eb="6">
      <t>ガク</t>
    </rPh>
    <phoneticPr fontId="3"/>
  </si>
  <si>
    <t>￥（D）+消費税</t>
    <rPh sb="5" eb="8">
      <t>ショウヒゼイ</t>
    </rPh>
    <phoneticPr fontId="3"/>
  </si>
  <si>
    <t>　　　　銀行</t>
    <rPh sb="4" eb="6">
      <t>ギンコウ</t>
    </rPh>
    <phoneticPr fontId="3"/>
  </si>
  <si>
    <t>支店</t>
    <rPh sb="0" eb="2">
      <t>シテン</t>
    </rPh>
    <phoneticPr fontId="3"/>
  </si>
  <si>
    <t>No.</t>
    <phoneticPr fontId="3"/>
  </si>
  <si>
    <t>）</t>
    <phoneticPr fontId="3"/>
  </si>
  <si>
    <t>区　分</t>
    <rPh sb="0" eb="1">
      <t>ク</t>
    </rPh>
    <rPh sb="2" eb="3">
      <t>ブン</t>
    </rPh>
    <phoneticPr fontId="3"/>
  </si>
  <si>
    <t>（A)</t>
    <phoneticPr fontId="3"/>
  </si>
  <si>
    <t>（B)</t>
    <phoneticPr fontId="3"/>
  </si>
  <si>
    <t>（D)</t>
    <phoneticPr fontId="3"/>
  </si>
  <si>
    <t>今回請求金額</t>
    <rPh sb="0" eb="2">
      <t>コンカイ</t>
    </rPh>
    <rPh sb="2" eb="4">
      <t>セイキュウ</t>
    </rPh>
    <rPh sb="4" eb="5">
      <t>キン</t>
    </rPh>
    <rPh sb="5" eb="6">
      <t>ガク</t>
    </rPh>
    <phoneticPr fontId="3"/>
  </si>
  <si>
    <t>（E)</t>
    <phoneticPr fontId="3"/>
  </si>
  <si>
    <t>前回迄の入金額</t>
    <rPh sb="0" eb="2">
      <t>ゼンカイ</t>
    </rPh>
    <rPh sb="2" eb="3">
      <t>マデ</t>
    </rPh>
    <rPh sb="4" eb="5">
      <t>イリ</t>
    </rPh>
    <rPh sb="5" eb="6">
      <t>キン</t>
    </rPh>
    <rPh sb="6" eb="7">
      <t>ガク</t>
    </rPh>
    <phoneticPr fontId="3"/>
  </si>
  <si>
    <t>（F)</t>
    <phoneticPr fontId="3"/>
  </si>
  <si>
    <r>
      <t>このシートは、支払条件が</t>
    </r>
    <r>
      <rPr>
        <sz val="9"/>
        <color rgb="FFFF0000"/>
        <rFont val="ＭＳ Ｐゴシック"/>
        <family val="3"/>
        <charset val="128"/>
        <scheme val="minor"/>
      </rPr>
      <t>出来高(納入）支払</t>
    </r>
    <r>
      <rPr>
        <sz val="9"/>
        <color theme="1"/>
        <rFont val="ＭＳ Ｐゴシック"/>
        <family val="3"/>
        <charset val="128"/>
        <scheme val="minor"/>
      </rPr>
      <t>のみに使用して下さい。
　　</t>
    </r>
    <r>
      <rPr>
        <sz val="8"/>
        <color theme="1"/>
        <rFont val="ＭＳ Ｐゴシック"/>
        <family val="3"/>
        <charset val="128"/>
        <scheme val="minor"/>
      </rPr>
      <t>（支払条件が完了・完成・完納後の場合は、別紙シートの請求書に直接入力して提出してください）</t>
    </r>
    <rPh sb="7" eb="9">
      <t>シハライ</t>
    </rPh>
    <rPh sb="9" eb="11">
      <t>ジョウケン</t>
    </rPh>
    <rPh sb="12" eb="15">
      <t>デキダカ</t>
    </rPh>
    <rPh sb="16" eb="18">
      <t>ノウニュウ</t>
    </rPh>
    <rPh sb="19" eb="21">
      <t>シハライ</t>
    </rPh>
    <rPh sb="24" eb="26">
      <t>シヨウ</t>
    </rPh>
    <rPh sb="28" eb="29">
      <t>クダ</t>
    </rPh>
    <rPh sb="36" eb="38">
      <t>シハライ</t>
    </rPh>
    <rPh sb="38" eb="40">
      <t>ジョウケン</t>
    </rPh>
    <rPh sb="41" eb="43">
      <t>カンリョウ</t>
    </rPh>
    <rPh sb="44" eb="46">
      <t>カンセイ</t>
    </rPh>
    <rPh sb="47" eb="49">
      <t>カンノウ</t>
    </rPh>
    <rPh sb="49" eb="50">
      <t>ゴ</t>
    </rPh>
    <rPh sb="51" eb="53">
      <t>バアイ</t>
    </rPh>
    <rPh sb="55" eb="57">
      <t>ベッシ</t>
    </rPh>
    <rPh sb="61" eb="63">
      <t>セイキュウ</t>
    </rPh>
    <rPh sb="63" eb="64">
      <t>ショ</t>
    </rPh>
    <rPh sb="65" eb="67">
      <t>チョクセツ</t>
    </rPh>
    <rPh sb="67" eb="69">
      <t>ニュウリョク</t>
    </rPh>
    <rPh sb="71" eb="73">
      <t>テイシュツ</t>
    </rPh>
    <phoneticPr fontId="3"/>
  </si>
  <si>
    <r>
      <t>注文書1件毎に用紙を別にして下さい。</t>
    </r>
    <r>
      <rPr>
        <sz val="8"/>
        <color theme="1"/>
        <rFont val="ＭＳ Ｐゴシック"/>
        <family val="3"/>
        <charset val="128"/>
        <scheme val="minor"/>
      </rPr>
      <t>（減額の場合は同一シート）</t>
    </r>
    <rPh sb="0" eb="2">
      <t>チュウモン</t>
    </rPh>
    <rPh sb="4" eb="5">
      <t>ケン</t>
    </rPh>
    <rPh sb="5" eb="6">
      <t>ゴト</t>
    </rPh>
    <rPh sb="7" eb="9">
      <t>ヨウシ</t>
    </rPh>
    <rPh sb="10" eb="11">
      <t>ベツ</t>
    </rPh>
    <rPh sb="14" eb="15">
      <t>クダ</t>
    </rPh>
    <rPh sb="19" eb="21">
      <t>ゲンガク</t>
    </rPh>
    <rPh sb="22" eb="24">
      <t>バアイ</t>
    </rPh>
    <rPh sb="25" eb="27">
      <t>ドウイツ</t>
    </rPh>
    <phoneticPr fontId="3"/>
  </si>
  <si>
    <r>
      <t>請求書作成の手順においては、</t>
    </r>
    <r>
      <rPr>
        <sz val="9"/>
        <color rgb="FFFF0000"/>
        <rFont val="ＭＳ Ｐゴシック"/>
        <family val="3"/>
        <charset val="128"/>
        <scheme val="minor"/>
      </rPr>
      <t>①　出来高報告書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9"/>
        <color rgb="FFFF0000"/>
        <rFont val="ＭＳ Ｐゴシック"/>
        <family val="3"/>
        <charset val="128"/>
        <scheme val="minor"/>
      </rPr>
      <t>②　請求書</t>
    </r>
    <r>
      <rPr>
        <sz val="9"/>
        <color theme="1"/>
        <rFont val="ＭＳ Ｐゴシック"/>
        <family val="3"/>
        <charset val="128"/>
        <scheme val="minor"/>
      </rPr>
      <t>の順に入力して下さい。
　　</t>
    </r>
    <r>
      <rPr>
        <sz val="8"/>
        <color theme="1"/>
        <rFont val="ＭＳ Ｐゴシック"/>
        <family val="3"/>
        <charset val="128"/>
        <scheme val="minor"/>
      </rPr>
      <t>（下記</t>
    </r>
    <r>
      <rPr>
        <sz val="8"/>
        <color rgb="FFFF0000"/>
        <rFont val="ＭＳ Ｐゴシック"/>
        <family val="3"/>
        <charset val="128"/>
        <scheme val="minor"/>
      </rPr>
      <t>色別入力セル解説等</t>
    </r>
    <r>
      <rPr>
        <sz val="8"/>
        <color theme="1"/>
        <rFont val="ＭＳ Ｐゴシック"/>
        <family val="3"/>
        <charset val="128"/>
        <scheme val="minor"/>
      </rPr>
      <t>に従って入力して下さい。</t>
    </r>
    <r>
      <rPr>
        <sz val="8"/>
        <color theme="1"/>
        <rFont val="ＭＳ Ｐゴシック"/>
        <family val="3"/>
        <charset val="128"/>
        <scheme val="minor"/>
      </rPr>
      <t>）</t>
    </r>
    <rPh sb="0" eb="2">
      <t>セイキュウ</t>
    </rPh>
    <rPh sb="2" eb="3">
      <t>ショ</t>
    </rPh>
    <rPh sb="3" eb="5">
      <t>サクセイ</t>
    </rPh>
    <rPh sb="6" eb="8">
      <t>テジュン</t>
    </rPh>
    <rPh sb="16" eb="19">
      <t>デキダカ</t>
    </rPh>
    <rPh sb="19" eb="22">
      <t>ホウコクショ</t>
    </rPh>
    <rPh sb="26" eb="28">
      <t>セイキュウ</t>
    </rPh>
    <rPh sb="28" eb="29">
      <t>ショ</t>
    </rPh>
    <rPh sb="30" eb="31">
      <t>ジュン</t>
    </rPh>
    <rPh sb="32" eb="34">
      <t>ニュウリョク</t>
    </rPh>
    <rPh sb="36" eb="37">
      <t>クダ</t>
    </rPh>
    <rPh sb="44" eb="46">
      <t>カキ</t>
    </rPh>
    <rPh sb="46" eb="47">
      <t>シキ</t>
    </rPh>
    <rPh sb="47" eb="48">
      <t>ベツ</t>
    </rPh>
    <rPh sb="48" eb="50">
      <t>ニュウリョク</t>
    </rPh>
    <rPh sb="52" eb="54">
      <t>カイセツ</t>
    </rPh>
    <rPh sb="54" eb="55">
      <t>トウ</t>
    </rPh>
    <rPh sb="56" eb="57">
      <t>シタガ</t>
    </rPh>
    <rPh sb="59" eb="61">
      <t>ニュウリョク</t>
    </rPh>
    <rPh sb="63" eb="64">
      <t>クダ</t>
    </rPh>
    <phoneticPr fontId="3"/>
  </si>
  <si>
    <r>
      <t>出来高が100％の完了月に対する10％の保留金と消費税は、基本的に翌月</t>
    </r>
    <r>
      <rPr>
        <sz val="9"/>
        <color rgb="FFFF0000"/>
        <rFont val="ＭＳ Ｐゴシック"/>
        <family val="3"/>
        <charset val="128"/>
        <scheme val="minor"/>
      </rPr>
      <t>自動支払</t>
    </r>
    <r>
      <rPr>
        <sz val="9"/>
        <color theme="1"/>
        <rFont val="ＭＳ Ｐゴシック"/>
        <family val="3"/>
        <charset val="128"/>
        <scheme val="minor"/>
      </rPr>
      <t>とします。</t>
    </r>
    <r>
      <rPr>
        <sz val="8"/>
        <color theme="1"/>
        <rFont val="ＭＳ Ｐゴシック"/>
        <family val="3"/>
        <charset val="128"/>
        <scheme val="minor"/>
      </rPr>
      <t>（請求書提出不要です）　　</t>
    </r>
    <r>
      <rPr>
        <sz val="9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</t>
    </r>
    <rPh sb="0" eb="3">
      <t>デキダカ</t>
    </rPh>
    <rPh sb="9" eb="11">
      <t>カンリョウ</t>
    </rPh>
    <rPh sb="11" eb="12">
      <t>ツキ</t>
    </rPh>
    <rPh sb="13" eb="14">
      <t>タイ</t>
    </rPh>
    <rPh sb="20" eb="22">
      <t>ホリュウ</t>
    </rPh>
    <rPh sb="22" eb="23">
      <t>キン</t>
    </rPh>
    <rPh sb="24" eb="27">
      <t>ショウヒゼイ</t>
    </rPh>
    <rPh sb="29" eb="32">
      <t>キホンテキ</t>
    </rPh>
    <rPh sb="33" eb="35">
      <t>ヨクゲツ</t>
    </rPh>
    <rPh sb="35" eb="37">
      <t>ジドウ</t>
    </rPh>
    <rPh sb="37" eb="39">
      <t>シハライ</t>
    </rPh>
    <rPh sb="45" eb="47">
      <t>セイキュウ</t>
    </rPh>
    <rPh sb="47" eb="48">
      <t>ショ</t>
    </rPh>
    <rPh sb="48" eb="50">
      <t>テイシュツ</t>
    </rPh>
    <rPh sb="50" eb="52">
      <t>フヨウ</t>
    </rPh>
    <phoneticPr fontId="3"/>
  </si>
  <si>
    <t>工事名称・注文番号等は必ず確認してください。</t>
    <rPh sb="0" eb="2">
      <t>コウジ</t>
    </rPh>
    <rPh sb="2" eb="4">
      <t>メイショウ</t>
    </rPh>
    <rPh sb="5" eb="7">
      <t>チュウモン</t>
    </rPh>
    <rPh sb="7" eb="9">
      <t>バンゴウ</t>
    </rPh>
    <rPh sb="9" eb="10">
      <t>トウ</t>
    </rPh>
    <rPh sb="11" eb="12">
      <t>カナラ</t>
    </rPh>
    <rPh sb="13" eb="15">
      <t>カクニン</t>
    </rPh>
    <phoneticPr fontId="3"/>
  </si>
  <si>
    <r>
      <t>請求書は、</t>
    </r>
    <r>
      <rPr>
        <sz val="9"/>
        <color rgb="FFFF0000"/>
        <rFont val="ＭＳ Ｐゴシック"/>
        <family val="3"/>
        <charset val="128"/>
        <scheme val="minor"/>
      </rPr>
      <t>色別入力セル解説のリンク箇所以外の入力</t>
    </r>
    <r>
      <rPr>
        <sz val="9"/>
        <color theme="1"/>
        <rFont val="ＭＳ Ｐゴシック"/>
        <family val="3"/>
        <charset val="128"/>
        <scheme val="minor"/>
      </rPr>
      <t>をして下さい。</t>
    </r>
    <r>
      <rPr>
        <sz val="8"/>
        <color theme="1"/>
        <rFont val="ＭＳ Ｐゴシック"/>
        <family val="3"/>
        <charset val="128"/>
        <scheme val="minor"/>
      </rPr>
      <t>（リンク箇所は、出来高報告書に入力後リンクします）</t>
    </r>
    <rPh sb="0" eb="2">
      <t>セイキュウ</t>
    </rPh>
    <rPh sb="2" eb="3">
      <t>ショ</t>
    </rPh>
    <rPh sb="5" eb="6">
      <t>シキ</t>
    </rPh>
    <rPh sb="6" eb="7">
      <t>ベツ</t>
    </rPh>
    <rPh sb="7" eb="9">
      <t>ニュウリョク</t>
    </rPh>
    <rPh sb="11" eb="13">
      <t>カイセツ</t>
    </rPh>
    <rPh sb="17" eb="19">
      <t>カショ</t>
    </rPh>
    <rPh sb="19" eb="21">
      <t>イガイ</t>
    </rPh>
    <rPh sb="22" eb="24">
      <t>ニュウリョク</t>
    </rPh>
    <rPh sb="27" eb="28">
      <t>クダ</t>
    </rPh>
    <rPh sb="35" eb="37">
      <t>カショ</t>
    </rPh>
    <rPh sb="39" eb="42">
      <t>デキダカ</t>
    </rPh>
    <rPh sb="42" eb="45">
      <t>ホウコクショ</t>
    </rPh>
    <rPh sb="46" eb="49">
      <t>ニュウリョクゴ</t>
    </rPh>
    <phoneticPr fontId="3"/>
  </si>
  <si>
    <r>
      <t>請求書及び出来高報告書は、入力後コピー</t>
    </r>
    <r>
      <rPr>
        <sz val="9"/>
        <color rgb="FFFF0000"/>
        <rFont val="ＭＳ Ｐゴシック"/>
        <family val="3"/>
        <charset val="128"/>
        <scheme val="minor"/>
      </rPr>
      <t>2部</t>
    </r>
    <r>
      <rPr>
        <sz val="9"/>
        <color theme="1"/>
        <rFont val="ＭＳ Ｐゴシック"/>
        <family val="3"/>
        <charset val="128"/>
        <scheme val="minor"/>
      </rPr>
      <t>を提出してください。</t>
    </r>
    <rPh sb="0" eb="3">
      <t>セイキュウショ</t>
    </rPh>
    <rPh sb="3" eb="4">
      <t>オヨ</t>
    </rPh>
    <rPh sb="5" eb="8">
      <t>デキダカ</t>
    </rPh>
    <rPh sb="8" eb="11">
      <t>ホウコクショ</t>
    </rPh>
    <rPh sb="13" eb="16">
      <t>ニュウリョクゴ</t>
    </rPh>
    <rPh sb="20" eb="21">
      <t>ブ</t>
    </rPh>
    <rPh sb="22" eb="24">
      <t>テイシュツ</t>
    </rPh>
    <phoneticPr fontId="3"/>
  </si>
  <si>
    <t>請求書には当社への届出印を必ず押印してください。捺印の無いものは受理できません。</t>
    <rPh sb="0" eb="3">
      <t>セイキュウショ</t>
    </rPh>
    <rPh sb="5" eb="7">
      <t>トウシャ</t>
    </rPh>
    <rPh sb="9" eb="10">
      <t>トド</t>
    </rPh>
    <rPh sb="10" eb="11">
      <t>デ</t>
    </rPh>
    <rPh sb="11" eb="12">
      <t>イン</t>
    </rPh>
    <rPh sb="13" eb="14">
      <t>カナラ</t>
    </rPh>
    <rPh sb="15" eb="17">
      <t>オウイン</t>
    </rPh>
    <rPh sb="24" eb="26">
      <t>ナツイン</t>
    </rPh>
    <rPh sb="27" eb="28">
      <t>ナ</t>
    </rPh>
    <rPh sb="32" eb="34">
      <t>ジュリ</t>
    </rPh>
    <phoneticPr fontId="3"/>
  </si>
  <si>
    <t>普通</t>
    <rPh sb="0" eb="2">
      <t>フツウ</t>
    </rPh>
    <phoneticPr fontId="3"/>
  </si>
  <si>
    <r>
      <t>出来高（納入）</t>
    </r>
    <r>
      <rPr>
        <sz val="9"/>
        <color rgb="FFFF0000"/>
        <rFont val="ＭＳ Ｐゴシック"/>
        <family val="3"/>
        <charset val="128"/>
        <scheme val="minor"/>
      </rPr>
      <t>締切日は毎月20日、請求書提出期日は毎月23日（必着）</t>
    </r>
    <r>
      <rPr>
        <sz val="9"/>
        <color theme="1"/>
        <rFont val="ＭＳ Ｐゴシック"/>
        <family val="3"/>
        <charset val="128"/>
        <scheme val="minor"/>
      </rPr>
      <t>です。</t>
    </r>
    <r>
      <rPr>
        <sz val="8"/>
        <rFont val="ＭＳ Ｐゴシック"/>
        <family val="3"/>
        <charset val="128"/>
        <scheme val="minor"/>
      </rPr>
      <t>（未注文については、翌月廻しに致します）</t>
    </r>
    <r>
      <rPr>
        <sz val="8"/>
        <color theme="1"/>
        <rFont val="ＭＳ Ｐゴシック"/>
        <family val="3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</t>
    </r>
    <rPh sb="0" eb="3">
      <t>デキダカ</t>
    </rPh>
    <rPh sb="4" eb="6">
      <t>ノウニュウ</t>
    </rPh>
    <rPh sb="7" eb="10">
      <t>シメキリビ</t>
    </rPh>
    <rPh sb="11" eb="13">
      <t>マイツキ</t>
    </rPh>
    <rPh sb="15" eb="16">
      <t>ニチ</t>
    </rPh>
    <rPh sb="17" eb="20">
      <t>セイキュウショ</t>
    </rPh>
    <rPh sb="20" eb="22">
      <t>テイシュツ</t>
    </rPh>
    <rPh sb="22" eb="24">
      <t>キジツ</t>
    </rPh>
    <rPh sb="25" eb="27">
      <t>マイツキ</t>
    </rPh>
    <rPh sb="29" eb="30">
      <t>ニチ</t>
    </rPh>
    <rPh sb="31" eb="33">
      <t>ヒッチャク</t>
    </rPh>
    <rPh sb="38" eb="39">
      <t>ミ</t>
    </rPh>
    <rPh sb="39" eb="41">
      <t>チュウモン</t>
    </rPh>
    <rPh sb="47" eb="49">
      <t>ヨクゲツ</t>
    </rPh>
    <rPh sb="49" eb="50">
      <t>マワ</t>
    </rPh>
    <rPh sb="52" eb="53">
      <t>イタ</t>
    </rPh>
    <phoneticPr fontId="3"/>
  </si>
  <si>
    <t>当座</t>
    <rPh sb="0" eb="2">
      <t>トウザ</t>
    </rPh>
    <phoneticPr fontId="3"/>
  </si>
  <si>
    <t>減額の場合は、当初契約内容に対しての数量変更による減額契約分です。</t>
    <rPh sb="7" eb="9">
      <t>トウショ</t>
    </rPh>
    <rPh sb="9" eb="11">
      <t>ケイヤク</t>
    </rPh>
    <rPh sb="11" eb="13">
      <t>ナイヨウ</t>
    </rPh>
    <rPh sb="14" eb="15">
      <t>タイ</t>
    </rPh>
    <rPh sb="18" eb="20">
      <t>スウリョウ</t>
    </rPh>
    <rPh sb="20" eb="22">
      <t>ヘンコウ</t>
    </rPh>
    <rPh sb="25" eb="27">
      <t>ゲンガク</t>
    </rPh>
    <rPh sb="27" eb="29">
      <t>ケイヤク</t>
    </rPh>
    <rPh sb="29" eb="30">
      <t>ブン</t>
    </rPh>
    <phoneticPr fontId="3"/>
  </si>
  <si>
    <r>
      <rPr>
        <sz val="9"/>
        <rFont val="ＭＳ Ｐゴシック"/>
        <family val="3"/>
        <charset val="128"/>
        <scheme val="minor"/>
      </rPr>
      <t>確定支払金額は後日お送りします</t>
    </r>
    <r>
      <rPr>
        <sz val="9"/>
        <color rgb="FFFF0000"/>
        <rFont val="ＭＳ Ｐゴシック"/>
        <family val="3"/>
        <charset val="128"/>
        <scheme val="minor"/>
      </rPr>
      <t>「お支払案内書」</t>
    </r>
    <r>
      <rPr>
        <sz val="9"/>
        <rFont val="ＭＳ Ｐゴシック"/>
        <family val="3"/>
        <charset val="128"/>
        <scheme val="minor"/>
      </rPr>
      <t>をご覧ください。</t>
    </r>
    <rPh sb="0" eb="2">
      <t>カクテイ</t>
    </rPh>
    <rPh sb="2" eb="4">
      <t>シハライ</t>
    </rPh>
    <rPh sb="4" eb="6">
      <t>キンガク</t>
    </rPh>
    <rPh sb="7" eb="9">
      <t>ゴジツ</t>
    </rPh>
    <rPh sb="10" eb="11">
      <t>オク</t>
    </rPh>
    <rPh sb="17" eb="19">
      <t>シハライ</t>
    </rPh>
    <rPh sb="19" eb="22">
      <t>アンナイショ</t>
    </rPh>
    <rPh sb="25" eb="26">
      <t>ラン</t>
    </rPh>
    <phoneticPr fontId="3"/>
  </si>
  <si>
    <t>前回迄の入金額</t>
    <phoneticPr fontId="3"/>
  </si>
  <si>
    <t>差引残高</t>
    <phoneticPr fontId="3"/>
  </si>
  <si>
    <t>月　　度</t>
    <rPh sb="0" eb="1">
      <t>ガツ</t>
    </rPh>
    <rPh sb="3" eb="4">
      <t>ド</t>
    </rPh>
    <phoneticPr fontId="3"/>
  </si>
  <si>
    <t>X</t>
    <phoneticPr fontId="3"/>
  </si>
  <si>
    <t>契約金額合計/累計出来高合計</t>
    <rPh sb="0" eb="1">
      <t>チギリ</t>
    </rPh>
    <rPh sb="1" eb="2">
      <t>ヤク</t>
    </rPh>
    <rPh sb="2" eb="3">
      <t>カネ</t>
    </rPh>
    <rPh sb="3" eb="4">
      <t>ガク</t>
    </rPh>
    <rPh sb="4" eb="5">
      <t>ゴウ</t>
    </rPh>
    <rPh sb="5" eb="6">
      <t>ケイ</t>
    </rPh>
    <rPh sb="7" eb="8">
      <t>ルイ</t>
    </rPh>
    <rPh sb="8" eb="9">
      <t>ケイ</t>
    </rPh>
    <rPh sb="9" eb="10">
      <t>デ</t>
    </rPh>
    <rPh sb="10" eb="11">
      <t>コ</t>
    </rPh>
    <rPh sb="11" eb="12">
      <t>コウ</t>
    </rPh>
    <rPh sb="12" eb="13">
      <t>ゴウ</t>
    </rPh>
    <rPh sb="13" eb="14">
      <t>ケイ</t>
    </rPh>
    <phoneticPr fontId="3"/>
  </si>
  <si>
    <t>千円未満切捨て</t>
    <rPh sb="0" eb="1">
      <t>セン</t>
    </rPh>
    <rPh sb="1" eb="2">
      <t>エン</t>
    </rPh>
    <rPh sb="2" eb="3">
      <t>ミ</t>
    </rPh>
    <rPh sb="3" eb="4">
      <t>ミツル</t>
    </rPh>
    <rPh sb="4" eb="5">
      <t>キリ</t>
    </rPh>
    <rPh sb="5" eb="6">
      <t>シャ</t>
    </rPh>
    <phoneticPr fontId="3"/>
  </si>
  <si>
    <t>・契約見積内容通りの内訳を入力して下さい。
・単価、金額欄は、契約金額合わせににて、調整して下さい。
・減額契約の場合は、当初契約内容入力後に減額内容を追記入力して下さい。　　　　　　　　　　　　　　　　　　　　　　　　　　　　　　　　　　　　　　　　　　　　　　　　　　　　　　　　　　　・今回累計出来高（納入）金額合計欄は、1,000円未満切捨てにて調整して下さい。</t>
    <rPh sb="1" eb="3">
      <t>ケイヤク</t>
    </rPh>
    <rPh sb="3" eb="5">
      <t>ミツ</t>
    </rPh>
    <rPh sb="5" eb="7">
      <t>ナイヨウ</t>
    </rPh>
    <rPh sb="7" eb="8">
      <t>トオ</t>
    </rPh>
    <rPh sb="10" eb="12">
      <t>ウチワケ</t>
    </rPh>
    <rPh sb="13" eb="15">
      <t>ニュウリョク</t>
    </rPh>
    <rPh sb="17" eb="18">
      <t>クダ</t>
    </rPh>
    <rPh sb="23" eb="25">
      <t>タンカ</t>
    </rPh>
    <rPh sb="26" eb="28">
      <t>キンガク</t>
    </rPh>
    <rPh sb="28" eb="29">
      <t>ラン</t>
    </rPh>
    <rPh sb="31" eb="33">
      <t>ケイヤク</t>
    </rPh>
    <rPh sb="33" eb="35">
      <t>キンガク</t>
    </rPh>
    <rPh sb="35" eb="36">
      <t>ア</t>
    </rPh>
    <rPh sb="42" eb="44">
      <t>チョウセイ</t>
    </rPh>
    <rPh sb="46" eb="47">
      <t>クダ</t>
    </rPh>
    <rPh sb="52" eb="54">
      <t>ゲンガク</t>
    </rPh>
    <rPh sb="54" eb="56">
      <t>ケイヤク</t>
    </rPh>
    <rPh sb="57" eb="59">
      <t>バアイ</t>
    </rPh>
    <rPh sb="61" eb="63">
      <t>トウショ</t>
    </rPh>
    <rPh sb="63" eb="65">
      <t>ケイヤク</t>
    </rPh>
    <rPh sb="65" eb="67">
      <t>ナイヨウ</t>
    </rPh>
    <rPh sb="67" eb="69">
      <t>ニュウリョク</t>
    </rPh>
    <rPh sb="69" eb="70">
      <t>ゴ</t>
    </rPh>
    <rPh sb="71" eb="73">
      <t>ゲンガク</t>
    </rPh>
    <rPh sb="73" eb="75">
      <t>ナイヨウ</t>
    </rPh>
    <rPh sb="76" eb="78">
      <t>ツイキ</t>
    </rPh>
    <rPh sb="78" eb="80">
      <t>ニュウリョク</t>
    </rPh>
    <rPh sb="82" eb="83">
      <t>クダ</t>
    </rPh>
    <rPh sb="146" eb="148">
      <t>コンカイ</t>
    </rPh>
    <rPh sb="148" eb="150">
      <t>ルイケイ</t>
    </rPh>
    <rPh sb="150" eb="153">
      <t>デキダカ</t>
    </rPh>
    <rPh sb="154" eb="156">
      <t>ノウニュウ</t>
    </rPh>
    <rPh sb="157" eb="159">
      <t>キンガク</t>
    </rPh>
    <rPh sb="159" eb="161">
      <t>ゴウケイ</t>
    </rPh>
    <rPh sb="161" eb="162">
      <t>ラン</t>
    </rPh>
    <rPh sb="169" eb="170">
      <t>エン</t>
    </rPh>
    <rPh sb="170" eb="172">
      <t>ミマン</t>
    </rPh>
    <rPh sb="172" eb="174">
      <t>キリス</t>
    </rPh>
    <rPh sb="177" eb="179">
      <t>チョウセイ</t>
    </rPh>
    <rPh sb="181" eb="182">
      <t>クダ</t>
    </rPh>
    <phoneticPr fontId="3"/>
  </si>
  <si>
    <r>
      <t>契約内容欄には、見積内容通り</t>
    </r>
    <r>
      <rPr>
        <sz val="9"/>
        <color rgb="FFFF0000"/>
        <rFont val="ＭＳ Ｐゴシック"/>
        <family val="3"/>
        <charset val="128"/>
        <scheme val="minor"/>
      </rPr>
      <t>に契約金額合わせの上</t>
    </r>
    <r>
      <rPr>
        <sz val="9"/>
        <color theme="1"/>
        <rFont val="ＭＳ Ｐゴシック"/>
        <family val="3"/>
        <charset val="128"/>
        <scheme val="minor"/>
      </rPr>
      <t>、累計出来高欄に</t>
    </r>
    <r>
      <rPr>
        <sz val="9"/>
        <color rgb="FFFF0000"/>
        <rFont val="ＭＳ Ｐゴシック"/>
        <family val="3"/>
        <charset val="128"/>
        <scheme val="minor"/>
      </rPr>
      <t>％</t>
    </r>
    <r>
      <rPr>
        <sz val="9"/>
        <color theme="1"/>
        <rFont val="ＭＳ Ｐゴシック"/>
        <family val="3"/>
        <charset val="128"/>
        <scheme val="minor"/>
      </rPr>
      <t>を入力して下さい。
　　</t>
    </r>
    <r>
      <rPr>
        <sz val="8"/>
        <color theme="1"/>
        <rFont val="ＭＳ Ｐゴシック"/>
        <family val="3"/>
        <charset val="128"/>
        <scheme val="minor"/>
      </rPr>
      <t>（大口工事の電気・設備等の工種内容が多い場合、契約内容欄には中項目程度にて入力して下さい）</t>
    </r>
    <rPh sb="15" eb="17">
      <t>ケイヤク</t>
    </rPh>
    <rPh sb="17" eb="19">
      <t>キンガク</t>
    </rPh>
    <rPh sb="19" eb="20">
      <t>ア</t>
    </rPh>
    <rPh sb="23" eb="24">
      <t>ウエ</t>
    </rPh>
    <rPh sb="46" eb="48">
      <t>オオグチ</t>
    </rPh>
    <rPh sb="48" eb="50">
      <t>コウジ</t>
    </rPh>
    <rPh sb="68" eb="70">
      <t>ケイヤク</t>
    </rPh>
    <rPh sb="70" eb="72">
      <t>ナイヨウ</t>
    </rPh>
    <rPh sb="72" eb="73">
      <t>ラン</t>
    </rPh>
    <rPh sb="75" eb="76">
      <t>チュウ</t>
    </rPh>
    <phoneticPr fontId="3"/>
  </si>
  <si>
    <t>(</t>
    <phoneticPr fontId="3"/>
  </si>
  <si>
    <t>税込</t>
    <rPh sb="0" eb="2">
      <t>ゼイコミ</t>
    </rPh>
    <phoneticPr fontId="3"/>
  </si>
  <si>
    <t>)</t>
    <phoneticPr fontId="3"/>
  </si>
  <si>
    <t>(</t>
    <phoneticPr fontId="3"/>
  </si>
  <si>
    <t>)</t>
    <phoneticPr fontId="3"/>
  </si>
  <si>
    <t>査　定　　・   訂　正　額</t>
    <rPh sb="0" eb="1">
      <t>サ</t>
    </rPh>
    <rPh sb="2" eb="3">
      <t>サダム</t>
    </rPh>
    <rPh sb="9" eb="10">
      <t>テイ</t>
    </rPh>
    <rPh sb="11" eb="12">
      <t>セイ</t>
    </rPh>
    <rPh sb="13" eb="14">
      <t>ガク</t>
    </rPh>
    <phoneticPr fontId="3"/>
  </si>
  <si>
    <t>（Ａ）</t>
    <phoneticPr fontId="3"/>
  </si>
  <si>
    <t>金　　額　（税込）</t>
    <rPh sb="0" eb="1">
      <t>キン</t>
    </rPh>
    <rPh sb="3" eb="4">
      <t>ガク</t>
    </rPh>
    <rPh sb="6" eb="8">
      <t>ゼイコミ</t>
    </rPh>
    <phoneticPr fontId="3"/>
  </si>
  <si>
    <t>金　額（税込）</t>
    <rPh sb="0" eb="1">
      <t>キン</t>
    </rPh>
    <rPh sb="2" eb="3">
      <t>ガク</t>
    </rPh>
    <rPh sb="4" eb="6">
      <t>ゼイコミ</t>
    </rPh>
    <phoneticPr fontId="3"/>
  </si>
  <si>
    <t>前回迄の累計出来高金額</t>
  </si>
  <si>
    <t>前回迄の累計出来高金額</t>
    <rPh sb="2" eb="3">
      <t>マデ</t>
    </rPh>
    <rPh sb="9" eb="11">
      <t>キンガク</t>
    </rPh>
    <phoneticPr fontId="3"/>
  </si>
  <si>
    <t>今回出来高請求金額(A)-(B)</t>
  </si>
  <si>
    <t>今回出来高請求金額(A)-(B)</t>
    <phoneticPr fontId="3"/>
  </si>
  <si>
    <t>前回迄の入金額</t>
    <rPh sb="2" eb="3">
      <t>マデ</t>
    </rPh>
    <phoneticPr fontId="3"/>
  </si>
  <si>
    <t>出　　　　来　　　　高        ( 税 抜 )</t>
    <rPh sb="0" eb="1">
      <t>デ</t>
    </rPh>
    <rPh sb="5" eb="6">
      <t>コ</t>
    </rPh>
    <rPh sb="10" eb="11">
      <t>タカ</t>
    </rPh>
    <rPh sb="21" eb="22">
      <t>ゼイ</t>
    </rPh>
    <rPh sb="23" eb="24">
      <t>ヌ</t>
    </rPh>
    <phoneticPr fontId="3"/>
  </si>
  <si>
    <t>今回出来高
請求金額</t>
    <phoneticPr fontId="3"/>
  </si>
  <si>
    <t>今回累計出来高金額　　合計　</t>
    <rPh sb="0" eb="2">
      <t>コンカイ</t>
    </rPh>
    <rPh sb="2" eb="4">
      <t>ルイケイ</t>
    </rPh>
    <rPh sb="4" eb="7">
      <t>デキダカ</t>
    </rPh>
    <rPh sb="7" eb="9">
      <t>キンガク</t>
    </rPh>
    <rPh sb="8" eb="9">
      <t>ノウキン</t>
    </rPh>
    <rPh sb="11" eb="13">
      <t>ゴウケイ</t>
    </rPh>
    <phoneticPr fontId="3"/>
  </si>
  <si>
    <t>今回出来高　         　　請求金額</t>
    <rPh sb="0" eb="2">
      <t>コンカイ</t>
    </rPh>
    <rPh sb="2" eb="5">
      <t>デキダカ</t>
    </rPh>
    <rPh sb="17" eb="19">
      <t>セイキュウ</t>
    </rPh>
    <rPh sb="19" eb="21">
      <t>キンガク</t>
    </rPh>
    <phoneticPr fontId="3"/>
  </si>
  <si>
    <t>今回累計出来高金額</t>
  </si>
  <si>
    <t>出　　　　来　　　　高 　　　( 税 抜 )</t>
    <rPh sb="0" eb="1">
      <t>デ</t>
    </rPh>
    <rPh sb="5" eb="6">
      <t>コ</t>
    </rPh>
    <rPh sb="10" eb="11">
      <t>タカ</t>
    </rPh>
    <rPh sb="17" eb="18">
      <t>ゼイ</t>
    </rPh>
    <rPh sb="19" eb="20">
      <t>ヌ</t>
    </rPh>
    <phoneticPr fontId="3"/>
  </si>
  <si>
    <t>今回累計出来高金額　合計　</t>
    <rPh sb="0" eb="2">
      <t>コンカイ</t>
    </rPh>
    <rPh sb="2" eb="4">
      <t>ルイケイ</t>
    </rPh>
    <rPh sb="4" eb="7">
      <t>デキダカ</t>
    </rPh>
    <rPh sb="7" eb="9">
      <t>キンガク</t>
    </rPh>
    <rPh sb="8" eb="9">
      <t>ノウキン</t>
    </rPh>
    <rPh sb="10" eb="1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</si>
</sst>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#,##0;&quot;△ &quot;#,##0"/>
    <numFmt numFmtId="177" formatCode="yyyy&quot;年&quot;m&quot;月&quot;d&quot;日&quot;;@"/>
    <numFmt numFmtId="178" formatCode="#,##0;\-#,##0;&quot;-&quot;"/>
    <numFmt numFmtId="179" formatCode="#,##0;&quot;▲ &quot;#,##0"/>
    <numFmt numFmtId="180" formatCode="#,##0.00000"/>
    <numFmt numFmtId="181" formatCode="#,##0.00000_ "/>
    <numFmt numFmtId="182" formatCode="#,##0_ ;[Red]\-#,##0\ "/>
  </numFmts>
  <fonts count="6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rgb="FFFF0000"/>
      <name val="HGP創英角ｺﾞｼｯｸUB"/>
      <family val="3"/>
      <charset val="128"/>
    </font>
    <font>
      <b/>
      <sz val="11"/>
      <color rgb="FFFF0000"/>
      <name val="HGP創英角ｺﾞｼｯｸUB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HGP創英角ｺﾞｼｯｸUB"/>
      <family val="3"/>
      <charset val="128"/>
    </font>
    <font>
      <b/>
      <sz val="14"/>
      <color rgb="FFFF0000"/>
      <name val="HGP創英角ｺﾞｼｯｸUB"/>
      <family val="3"/>
      <charset val="128"/>
    </font>
    <font>
      <b/>
      <sz val="20"/>
      <color theme="1"/>
      <name val="ＭＳ Ｐ明朝"/>
      <family val="1"/>
      <charset val="128"/>
    </font>
    <font>
      <sz val="14"/>
      <color theme="1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MS UI Gothic"/>
      <family val="3"/>
      <charset val="128"/>
    </font>
    <font>
      <sz val="11"/>
      <color indexed="8"/>
      <name val="Calibri"/>
      <family val="2"/>
    </font>
    <font>
      <sz val="14"/>
      <name val="ＭＳ 明朝"/>
      <family val="1"/>
      <charset val="128"/>
    </font>
    <font>
      <sz val="11"/>
      <color rgb="FFFF0000"/>
      <name val="HGP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0.1499679555650502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56">
    <border>
      <left/>
      <right/>
      <top/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 diagonalUp="1">
      <left/>
      <right/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 diagonalUp="1">
      <left style="hair">
        <color auto="1"/>
      </left>
      <right/>
      <top style="hair">
        <color auto="1"/>
      </top>
      <bottom style="double">
        <color indexed="64"/>
      </bottom>
      <diagonal style="hair">
        <color auto="1"/>
      </diagonal>
    </border>
    <border diagonalUp="1">
      <left/>
      <right/>
      <top style="hair">
        <color auto="1"/>
      </top>
      <bottom style="double">
        <color indexed="64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 style="hair">
        <color auto="1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 diagonalUp="1">
      <left/>
      <right style="thin">
        <color indexed="64"/>
      </right>
      <top style="hair">
        <color auto="1"/>
      </top>
      <bottom style="double">
        <color indexed="64"/>
      </bottom>
      <diagonal style="hair">
        <color auto="1"/>
      </diagonal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3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8" fillId="0" borderId="0" applyFill="0" applyBorder="0" applyAlignment="0"/>
    <xf numFmtId="0" fontId="19" fillId="0" borderId="42" applyNumberFormat="0" applyAlignment="0" applyProtection="0">
      <alignment horizontal="left" vertical="center"/>
    </xf>
    <xf numFmtId="0" fontId="19" fillId="0" borderId="30">
      <alignment horizontal="left" vertical="center"/>
    </xf>
    <xf numFmtId="0" fontId="20" fillId="0" borderId="0" applyBorder="0"/>
    <xf numFmtId="0" fontId="20" fillId="0" borderId="0"/>
    <xf numFmtId="0" fontId="21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6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6" fillId="0" borderId="0"/>
  </cellStyleXfs>
  <cellXfs count="748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38" fontId="2" fillId="0" borderId="0" xfId="1" applyFont="1" applyFill="1">
      <alignment vertical="center"/>
    </xf>
    <xf numFmtId="38" fontId="2" fillId="0" borderId="0" xfId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5" xfId="0" applyFont="1" applyFill="1" applyBorder="1">
      <alignment vertical="center"/>
    </xf>
    <xf numFmtId="38" fontId="4" fillId="0" borderId="19" xfId="1" applyFont="1" applyFill="1" applyBorder="1" applyAlignment="1">
      <alignment horizontal="right" vertical="center"/>
    </xf>
    <xf numFmtId="0" fontId="2" fillId="0" borderId="22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4" xfId="0" applyFont="1" applyFill="1" applyBorder="1">
      <alignment vertical="center"/>
    </xf>
    <xf numFmtId="176" fontId="2" fillId="0" borderId="26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top"/>
    </xf>
    <xf numFmtId="38" fontId="6" fillId="0" borderId="0" xfId="1" applyFont="1" applyFill="1" applyBorder="1">
      <alignment vertical="center"/>
    </xf>
    <xf numFmtId="38" fontId="7" fillId="0" borderId="0" xfId="1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5" fontId="2" fillId="0" borderId="0" xfId="0" applyNumberFormat="1" applyFont="1" applyFill="1" applyBorder="1">
      <alignment vertical="center"/>
    </xf>
    <xf numFmtId="5" fontId="11" fillId="0" borderId="0" xfId="0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8" fontId="2" fillId="0" borderId="0" xfId="1" applyFont="1" applyBorder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2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25" xfId="0" applyFont="1" applyFill="1" applyBorder="1">
      <alignment vertical="center"/>
    </xf>
    <xf numFmtId="38" fontId="28" fillId="0" borderId="4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7" fillId="0" borderId="19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9" fontId="10" fillId="0" borderId="0" xfId="0" applyNumberFormat="1" applyFont="1" applyFill="1" applyBorder="1" applyAlignment="1">
      <alignment horizontal="left" vertical="center" wrapText="1" shrinkToFit="1"/>
    </xf>
    <xf numFmtId="38" fontId="29" fillId="0" borderId="0" xfId="1" applyFont="1" applyFill="1" applyBorder="1">
      <alignment vertical="center"/>
    </xf>
    <xf numFmtId="5" fontId="11" fillId="0" borderId="47" xfId="0" applyNumberFormat="1" applyFont="1" applyFill="1" applyBorder="1" applyAlignment="1">
      <alignment horizontal="left" vertical="center"/>
    </xf>
    <xf numFmtId="5" fontId="13" fillId="0" borderId="48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5" fontId="11" fillId="0" borderId="50" xfId="0" applyNumberFormat="1" applyFont="1" applyFill="1" applyBorder="1" applyAlignment="1">
      <alignment horizontal="left" vertical="center"/>
    </xf>
    <xf numFmtId="0" fontId="2" fillId="0" borderId="52" xfId="0" applyFont="1" applyFill="1" applyBorder="1">
      <alignment vertical="center"/>
    </xf>
    <xf numFmtId="0" fontId="31" fillId="0" borderId="53" xfId="0" applyFont="1" applyFill="1" applyBorder="1">
      <alignment vertical="center"/>
    </xf>
    <xf numFmtId="0" fontId="2" fillId="0" borderId="53" xfId="0" applyFont="1" applyFill="1" applyBorder="1">
      <alignment vertical="center"/>
    </xf>
    <xf numFmtId="0" fontId="2" fillId="0" borderId="54" xfId="0" applyFont="1" applyFill="1" applyBorder="1">
      <alignment vertical="center"/>
    </xf>
    <xf numFmtId="0" fontId="2" fillId="0" borderId="3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Border="1">
      <alignment vertical="center"/>
    </xf>
    <xf numFmtId="0" fontId="16" fillId="0" borderId="0" xfId="0" applyFont="1" applyBorder="1">
      <alignment vertical="center"/>
    </xf>
    <xf numFmtId="38" fontId="28" fillId="0" borderId="26" xfId="1" applyFont="1" applyFill="1" applyBorder="1" applyAlignment="1">
      <alignment horizontal="right" vertical="center"/>
    </xf>
    <xf numFmtId="0" fontId="2" fillId="0" borderId="59" xfId="0" applyFont="1" applyFill="1" applyBorder="1">
      <alignment vertical="center"/>
    </xf>
    <xf numFmtId="0" fontId="2" fillId="0" borderId="61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8" fillId="0" borderId="0" xfId="0" applyFont="1" applyFill="1">
      <alignment vertical="center"/>
    </xf>
    <xf numFmtId="0" fontId="38" fillId="0" borderId="0" xfId="0" applyFont="1" applyFill="1" applyAlignment="1">
      <alignment vertical="center"/>
    </xf>
    <xf numFmtId="0" fontId="2" fillId="0" borderId="28" xfId="0" applyFont="1" applyFill="1" applyBorder="1">
      <alignment vertical="center"/>
    </xf>
    <xf numFmtId="0" fontId="2" fillId="0" borderId="24" xfId="0" applyFont="1" applyBorder="1">
      <alignment vertical="center"/>
    </xf>
    <xf numFmtId="0" fontId="30" fillId="0" borderId="32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5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2" fillId="0" borderId="0" xfId="0" applyFont="1" applyFill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116" xfId="0" applyFont="1" applyFill="1" applyBorder="1" applyAlignment="1">
      <alignment vertical="center"/>
    </xf>
    <xf numFmtId="177" fontId="9" fillId="0" borderId="31" xfId="0" applyNumberFormat="1" applyFont="1" applyFill="1" applyBorder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2" fillId="0" borderId="36" xfId="0" applyFont="1" applyBorder="1">
      <alignment vertical="center"/>
    </xf>
    <xf numFmtId="38" fontId="2" fillId="0" borderId="35" xfId="1" applyFont="1" applyBorder="1" applyAlignment="1">
      <alignment horizontal="right" vertical="center"/>
    </xf>
    <xf numFmtId="0" fontId="14" fillId="0" borderId="35" xfId="0" applyFont="1" applyBorder="1" applyAlignment="1">
      <alignment vertical="center"/>
    </xf>
    <xf numFmtId="0" fontId="14" fillId="0" borderId="3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8" fontId="48" fillId="0" borderId="0" xfId="1" applyFont="1" applyBorder="1">
      <alignment vertical="center"/>
    </xf>
    <xf numFmtId="0" fontId="10" fillId="0" borderId="39" xfId="0" applyFont="1" applyBorder="1" applyAlignment="1">
      <alignment horizontal="center" vertical="center" shrinkToFit="1"/>
    </xf>
    <xf numFmtId="38" fontId="2" fillId="0" borderId="35" xfId="1" applyFont="1" applyBorder="1">
      <alignment vertical="center"/>
    </xf>
    <xf numFmtId="0" fontId="2" fillId="0" borderId="32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5" fontId="1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5" fontId="49" fillId="4" borderId="0" xfId="0" applyNumberFormat="1" applyFont="1" applyFill="1" applyBorder="1" applyAlignment="1">
      <alignment horizontal="center" vertical="center"/>
    </xf>
    <xf numFmtId="0" fontId="2" fillId="0" borderId="54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2" xfId="0" applyFont="1" applyBorder="1">
      <alignment vertical="center"/>
    </xf>
    <xf numFmtId="5" fontId="11" fillId="0" borderId="50" xfId="0" applyNumberFormat="1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5" fontId="49" fillId="4" borderId="48" xfId="0" applyNumberFormat="1" applyFont="1" applyFill="1" applyBorder="1" applyAlignment="1">
      <alignment horizontal="center" vertical="center"/>
    </xf>
    <xf numFmtId="5" fontId="11" fillId="0" borderId="47" xfId="0" applyNumberFormat="1" applyFont="1" applyBorder="1" applyAlignment="1">
      <alignment horizontal="left" vertical="center"/>
    </xf>
    <xf numFmtId="9" fontId="50" fillId="0" borderId="0" xfId="2" applyFont="1" applyBorder="1">
      <alignment vertical="center"/>
    </xf>
    <xf numFmtId="5" fontId="2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right" vertical="center"/>
    </xf>
    <xf numFmtId="38" fontId="48" fillId="0" borderId="0" xfId="1" applyFont="1" applyBorder="1" applyAlignment="1">
      <alignment vertical="top" wrapText="1"/>
    </xf>
    <xf numFmtId="0" fontId="51" fillId="0" borderId="32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6" fontId="5" fillId="7" borderId="31" xfId="1" applyNumberFormat="1" applyFont="1" applyFill="1" applyBorder="1" applyAlignment="1">
      <alignment horizontal="right" vertical="center"/>
    </xf>
    <xf numFmtId="38" fontId="6" fillId="0" borderId="0" xfId="1" applyFont="1" applyBorder="1">
      <alignment vertical="center"/>
    </xf>
    <xf numFmtId="6" fontId="5" fillId="7" borderId="30" xfId="1" applyNumberFormat="1" applyFont="1" applyFill="1" applyBorder="1" applyAlignment="1">
      <alignment horizontal="right" vertical="center"/>
    </xf>
    <xf numFmtId="38" fontId="2" fillId="7" borderId="30" xfId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38" fontId="29" fillId="0" borderId="0" xfId="1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48" fillId="0" borderId="35" xfId="1" applyFont="1" applyBorder="1" applyAlignment="1">
      <alignment vertical="top" wrapText="1"/>
    </xf>
    <xf numFmtId="0" fontId="2" fillId="0" borderId="61" xfId="0" applyFont="1" applyBorder="1">
      <alignment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2" fillId="0" borderId="59" xfId="0" applyFont="1" applyBorder="1">
      <alignment vertical="center"/>
    </xf>
    <xf numFmtId="0" fontId="52" fillId="7" borderId="57" xfId="0" applyFont="1" applyFill="1" applyBorder="1" applyAlignment="1">
      <alignment horizontal="center" vertical="center"/>
    </xf>
    <xf numFmtId="0" fontId="52" fillId="7" borderId="56" xfId="0" applyFont="1" applyFill="1" applyBorder="1" applyAlignment="1">
      <alignment horizontal="center" vertical="center"/>
    </xf>
    <xf numFmtId="0" fontId="52" fillId="7" borderId="55" xfId="0" applyFont="1" applyFill="1" applyBorder="1" applyAlignment="1">
      <alignment horizontal="center" vertical="center"/>
    </xf>
    <xf numFmtId="38" fontId="52" fillId="0" borderId="26" xfId="1" applyFont="1" applyFill="1" applyBorder="1" applyAlignment="1">
      <alignment horizontal="right" vertical="center"/>
    </xf>
    <xf numFmtId="38" fontId="2" fillId="0" borderId="36" xfId="1" applyFont="1" applyBorder="1">
      <alignment vertical="center"/>
    </xf>
    <xf numFmtId="0" fontId="2" fillId="0" borderId="22" xfId="0" applyFont="1" applyBorder="1">
      <alignment vertical="center"/>
    </xf>
    <xf numFmtId="38" fontId="52" fillId="0" borderId="19" xfId="1" applyFont="1" applyFill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38" fontId="52" fillId="0" borderId="4" xfId="1" applyFont="1" applyFill="1" applyBorder="1" applyAlignment="1">
      <alignment horizontal="right" vertical="center"/>
    </xf>
    <xf numFmtId="0" fontId="35" fillId="4" borderId="0" xfId="0" applyFont="1" applyFill="1" applyAlignment="1">
      <alignment horizontal="centerContinuous" vertical="center"/>
    </xf>
    <xf numFmtId="0" fontId="15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38" fontId="38" fillId="0" borderId="0" xfId="1" applyFont="1">
      <alignment vertical="center"/>
    </xf>
    <xf numFmtId="0" fontId="54" fillId="0" borderId="0" xfId="0" applyFont="1" applyFill="1">
      <alignment vertical="center"/>
    </xf>
    <xf numFmtId="0" fontId="38" fillId="0" borderId="0" xfId="0" applyFont="1" applyBorder="1">
      <alignment vertical="center"/>
    </xf>
    <xf numFmtId="0" fontId="39" fillId="0" borderId="0" xfId="0" applyFont="1" applyBorder="1">
      <alignment vertical="center"/>
    </xf>
    <xf numFmtId="9" fontId="56" fillId="0" borderId="0" xfId="0" applyNumberFormat="1" applyFont="1" applyFill="1">
      <alignment vertical="center"/>
    </xf>
    <xf numFmtId="0" fontId="56" fillId="0" borderId="0" xfId="0" applyFont="1">
      <alignment vertical="center"/>
    </xf>
    <xf numFmtId="0" fontId="43" fillId="0" borderId="65" xfId="0" applyFont="1" applyFill="1" applyBorder="1" applyAlignment="1">
      <alignment vertical="center"/>
    </xf>
    <xf numFmtId="0" fontId="43" fillId="0" borderId="67" xfId="0" applyFont="1" applyFill="1" applyBorder="1" applyAlignment="1">
      <alignment vertical="center"/>
    </xf>
    <xf numFmtId="0" fontId="43" fillId="0" borderId="17" xfId="0" applyFont="1" applyFill="1" applyBorder="1" applyAlignment="1">
      <alignment vertical="center"/>
    </xf>
    <xf numFmtId="0" fontId="43" fillId="0" borderId="16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3" fillId="0" borderId="23" xfId="0" applyFont="1" applyFill="1" applyBorder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78" xfId="0" applyFont="1" applyFill="1" applyBorder="1" applyAlignment="1">
      <alignment vertical="center"/>
    </xf>
    <xf numFmtId="0" fontId="43" fillId="0" borderId="82" xfId="0" applyFont="1" applyFill="1" applyBorder="1" applyAlignment="1">
      <alignment vertical="center"/>
    </xf>
    <xf numFmtId="0" fontId="43" fillId="0" borderId="66" xfId="0" applyFont="1" applyFill="1" applyBorder="1" applyAlignment="1">
      <alignment horizontal="distributed" vertical="center" justifyLastLine="1"/>
    </xf>
    <xf numFmtId="0" fontId="43" fillId="0" borderId="25" xfId="0" applyFont="1" applyFill="1" applyBorder="1" applyAlignment="1">
      <alignment horizontal="distributed" vertical="center" justifyLastLine="1"/>
    </xf>
    <xf numFmtId="38" fontId="5" fillId="0" borderId="62" xfId="1" applyFont="1" applyFill="1" applyBorder="1" applyAlignment="1" applyProtection="1">
      <alignment horizontal="center" vertical="center"/>
      <protection locked="0"/>
    </xf>
    <xf numFmtId="38" fontId="5" fillId="0" borderId="77" xfId="1" applyFont="1" applyFill="1" applyBorder="1" applyAlignment="1">
      <alignment horizontal="center" vertical="center"/>
    </xf>
    <xf numFmtId="0" fontId="43" fillId="0" borderId="81" xfId="0" applyFont="1" applyFill="1" applyBorder="1" applyAlignment="1">
      <alignment horizontal="distributed" vertical="center"/>
    </xf>
    <xf numFmtId="0" fontId="2" fillId="0" borderId="31" xfId="0" applyFont="1" applyFill="1" applyBorder="1">
      <alignment vertical="center"/>
    </xf>
    <xf numFmtId="0" fontId="5" fillId="0" borderId="68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distributed" vertical="center" justifyLastLine="1"/>
    </xf>
    <xf numFmtId="0" fontId="5" fillId="0" borderId="130" xfId="0" applyFont="1" applyFill="1" applyBorder="1" applyAlignment="1">
      <alignment horizontal="center" vertical="center"/>
    </xf>
    <xf numFmtId="38" fontId="5" fillId="0" borderId="127" xfId="1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distributed" vertical="center"/>
    </xf>
    <xf numFmtId="38" fontId="5" fillId="0" borderId="133" xfId="1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>
      <alignment vertical="center"/>
    </xf>
    <xf numFmtId="2" fontId="0" fillId="0" borderId="0" xfId="0" applyNumberFormat="1" applyFont="1" applyFill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38" fontId="31" fillId="0" borderId="40" xfId="1" applyFont="1" applyFill="1" applyBorder="1" applyAlignment="1">
      <alignment vertical="center"/>
    </xf>
    <xf numFmtId="38" fontId="31" fillId="0" borderId="30" xfId="1" applyFont="1" applyFill="1" applyBorder="1" applyAlignment="1">
      <alignment vertical="center"/>
    </xf>
    <xf numFmtId="9" fontId="9" fillId="11" borderId="0" xfId="1" applyNumberFormat="1" applyFont="1" applyFill="1" applyBorder="1">
      <alignment vertical="center"/>
    </xf>
    <xf numFmtId="9" fontId="9" fillId="0" borderId="0" xfId="1" applyNumberFormat="1" applyFont="1" applyFill="1" applyBorder="1" applyProtection="1">
      <alignment vertical="center"/>
    </xf>
    <xf numFmtId="0" fontId="58" fillId="0" borderId="0" xfId="0" applyFont="1" applyFill="1">
      <alignment vertical="center"/>
    </xf>
    <xf numFmtId="0" fontId="59" fillId="0" borderId="0" xfId="0" applyFont="1" applyFill="1">
      <alignment vertical="center"/>
    </xf>
    <xf numFmtId="2" fontId="58" fillId="0" borderId="0" xfId="0" applyNumberFormat="1" applyFont="1" applyFill="1" applyAlignment="1">
      <alignment vertical="center"/>
    </xf>
    <xf numFmtId="38" fontId="58" fillId="0" borderId="0" xfId="0" applyNumberFormat="1" applyFont="1" applyFill="1">
      <alignment vertical="center"/>
    </xf>
    <xf numFmtId="9" fontId="50" fillId="0" borderId="0" xfId="0" applyNumberFormat="1" applyFont="1" applyFill="1">
      <alignment vertical="center"/>
    </xf>
    <xf numFmtId="0" fontId="50" fillId="0" borderId="0" xfId="0" applyFont="1">
      <alignment vertical="center"/>
    </xf>
    <xf numFmtId="38" fontId="2" fillId="4" borderId="17" xfId="1" applyFont="1" applyFill="1" applyBorder="1" applyAlignment="1" applyProtection="1">
      <alignment vertical="center"/>
      <protection locked="0"/>
    </xf>
    <xf numFmtId="38" fontId="2" fillId="4" borderId="60" xfId="1" applyFont="1" applyFill="1" applyBorder="1" applyAlignment="1" applyProtection="1">
      <alignment vertical="center"/>
      <protection locked="0"/>
    </xf>
    <xf numFmtId="179" fontId="2" fillId="4" borderId="78" xfId="1" applyNumberFormat="1" applyFont="1" applyFill="1" applyBorder="1" applyAlignment="1" applyProtection="1">
      <alignment vertical="center"/>
      <protection locked="0"/>
    </xf>
    <xf numFmtId="179" fontId="2" fillId="4" borderId="77" xfId="1" applyNumberFormat="1" applyFont="1" applyFill="1" applyBorder="1" applyAlignment="1" applyProtection="1">
      <alignment vertical="center"/>
      <protection locked="0"/>
    </xf>
    <xf numFmtId="0" fontId="43" fillId="4" borderId="66" xfId="0" applyFont="1" applyFill="1" applyBorder="1" applyAlignment="1" applyProtection="1">
      <alignment horizontal="distributed" vertical="center" justifyLastLine="1"/>
    </xf>
    <xf numFmtId="0" fontId="5" fillId="4" borderId="68" xfId="0" applyFont="1" applyFill="1" applyBorder="1" applyAlignment="1" applyProtection="1">
      <alignment horizontal="center" vertical="center"/>
    </xf>
    <xf numFmtId="0" fontId="43" fillId="4" borderId="25" xfId="0" applyFont="1" applyFill="1" applyBorder="1" applyAlignment="1" applyProtection="1">
      <alignment horizontal="distributed" vertical="center" justifyLastLine="1"/>
    </xf>
    <xf numFmtId="38" fontId="5" fillId="4" borderId="62" xfId="1" applyFont="1" applyFill="1" applyBorder="1" applyAlignment="1" applyProtection="1">
      <alignment horizontal="center" vertical="center"/>
    </xf>
    <xf numFmtId="0" fontId="43" fillId="4" borderId="7" xfId="0" applyFont="1" applyFill="1" applyBorder="1" applyAlignment="1" applyProtection="1">
      <alignment horizontal="distributed" vertical="center" justifyLastLine="1"/>
    </xf>
    <xf numFmtId="0" fontId="5" fillId="4" borderId="130" xfId="0" applyFont="1" applyFill="1" applyBorder="1" applyAlignment="1" applyProtection="1">
      <alignment horizontal="center" vertical="center"/>
    </xf>
    <xf numFmtId="38" fontId="5" fillId="4" borderId="127" xfId="1" applyFont="1" applyFill="1" applyBorder="1" applyAlignment="1" applyProtection="1">
      <alignment horizontal="center" vertical="center"/>
    </xf>
    <xf numFmtId="0" fontId="43" fillId="4" borderId="29" xfId="0" applyFont="1" applyFill="1" applyBorder="1" applyAlignment="1" applyProtection="1">
      <alignment horizontal="distributed" vertical="center"/>
    </xf>
    <xf numFmtId="38" fontId="5" fillId="4" borderId="133" xfId="1" applyFont="1" applyFill="1" applyBorder="1" applyAlignment="1" applyProtection="1">
      <alignment horizontal="center" vertical="center"/>
    </xf>
    <xf numFmtId="0" fontId="43" fillId="4" borderId="81" xfId="0" applyFont="1" applyFill="1" applyBorder="1" applyAlignment="1" applyProtection="1">
      <alignment horizontal="distributed" vertical="center"/>
    </xf>
    <xf numFmtId="38" fontId="5" fillId="4" borderId="77" xfId="1" applyFont="1" applyFill="1" applyBorder="1" applyAlignment="1" applyProtection="1">
      <alignment horizontal="center" vertical="center"/>
    </xf>
    <xf numFmtId="0" fontId="43" fillId="0" borderId="73" xfId="0" applyFont="1" applyFill="1" applyBorder="1" applyAlignment="1" applyProtection="1">
      <alignment horizontal="center" vertical="center"/>
    </xf>
    <xf numFmtId="0" fontId="43" fillId="0" borderId="65" xfId="0" applyFont="1" applyFill="1" applyBorder="1" applyAlignment="1" applyProtection="1">
      <alignment horizontal="center" vertical="center"/>
    </xf>
    <xf numFmtId="0" fontId="43" fillId="0" borderId="67" xfId="0" applyFont="1" applyFill="1" applyBorder="1" applyAlignment="1" applyProtection="1">
      <alignment horizontal="center" vertical="center"/>
    </xf>
    <xf numFmtId="0" fontId="43" fillId="0" borderId="72" xfId="0" applyFont="1" applyFill="1" applyBorder="1" applyAlignment="1" applyProtection="1">
      <alignment horizontal="center" vertical="center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16" xfId="0" applyFont="1" applyFill="1" applyBorder="1" applyAlignment="1" applyProtection="1">
      <alignment horizontal="center" vertical="center"/>
    </xf>
    <xf numFmtId="0" fontId="43" fillId="0" borderId="131" xfId="0" applyFont="1" applyFill="1" applyBorder="1" applyAlignment="1" applyProtection="1">
      <alignment horizontal="center" vertical="center"/>
    </xf>
    <xf numFmtId="0" fontId="43" fillId="0" borderId="6" xfId="0" applyFont="1" applyFill="1" applyBorder="1" applyAlignment="1" applyProtection="1">
      <alignment horizontal="center" vertical="center"/>
    </xf>
    <xf numFmtId="0" fontId="43" fillId="0" borderId="44" xfId="0" applyFont="1" applyFill="1" applyBorder="1" applyAlignment="1" applyProtection="1">
      <alignment horizontal="center" vertical="center"/>
    </xf>
    <xf numFmtId="0" fontId="43" fillId="0" borderId="134" xfId="0" applyFont="1" applyFill="1" applyBorder="1" applyAlignment="1" applyProtection="1">
      <alignment horizontal="center" vertical="center"/>
    </xf>
    <xf numFmtId="0" fontId="43" fillId="0" borderId="28" xfId="0" applyFont="1" applyFill="1" applyBorder="1" applyAlignment="1" applyProtection="1">
      <alignment horizontal="center" vertical="center"/>
    </xf>
    <xf numFmtId="0" fontId="43" fillId="0" borderId="45" xfId="0" applyFont="1" applyFill="1" applyBorder="1" applyAlignment="1" applyProtection="1">
      <alignment horizontal="center" vertical="center"/>
    </xf>
    <xf numFmtId="0" fontId="43" fillId="0" borderId="79" xfId="0" applyFont="1" applyFill="1" applyBorder="1" applyAlignment="1" applyProtection="1">
      <alignment horizontal="center" vertical="center"/>
    </xf>
    <xf numFmtId="0" fontId="43" fillId="0" borderId="78" xfId="0" applyFont="1" applyFill="1" applyBorder="1" applyAlignment="1" applyProtection="1">
      <alignment horizontal="center" vertical="center"/>
    </xf>
    <xf numFmtId="0" fontId="43" fillId="0" borderId="82" xfId="0" applyFont="1" applyFill="1" applyBorder="1" applyAlignment="1" applyProtection="1">
      <alignment horizontal="center" vertical="center"/>
    </xf>
    <xf numFmtId="0" fontId="10" fillId="0" borderId="98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181" fontId="10" fillId="0" borderId="99" xfId="0" applyNumberFormat="1" applyFont="1" applyFill="1" applyBorder="1" applyAlignment="1">
      <alignment horizontal="right" vertical="center"/>
    </xf>
    <xf numFmtId="38" fontId="10" fillId="0" borderId="99" xfId="1" applyFont="1" applyFill="1" applyBorder="1" applyAlignment="1">
      <alignment horizontal="right" vertical="center"/>
    </xf>
    <xf numFmtId="38" fontId="6" fillId="0" borderId="76" xfId="1" applyFont="1" applyFill="1" applyBorder="1" applyAlignment="1">
      <alignment horizontal="right" vertical="center"/>
    </xf>
    <xf numFmtId="38" fontId="6" fillId="0" borderId="107" xfId="1" applyFont="1" applyFill="1" applyBorder="1" applyAlignment="1">
      <alignment horizontal="right" vertical="center"/>
    </xf>
    <xf numFmtId="9" fontId="10" fillId="0" borderId="104" xfId="2" applyFont="1" applyFill="1" applyBorder="1" applyAlignment="1">
      <alignment horizontal="center" vertical="center"/>
    </xf>
    <xf numFmtId="9" fontId="10" fillId="0" borderId="76" xfId="2" applyFont="1" applyFill="1" applyBorder="1" applyAlignment="1">
      <alignment horizontal="center" vertical="center"/>
    </xf>
    <xf numFmtId="38" fontId="6" fillId="0" borderId="142" xfId="1" applyFont="1" applyFill="1" applyBorder="1" applyAlignment="1">
      <alignment horizontal="right" vertical="center"/>
    </xf>
    <xf numFmtId="9" fontId="10" fillId="0" borderId="103" xfId="2" applyFont="1" applyFill="1" applyBorder="1" applyAlignment="1">
      <alignment horizontal="center" vertical="center"/>
    </xf>
    <xf numFmtId="9" fontId="10" fillId="0" borderId="88" xfId="2" applyFont="1" applyFill="1" applyBorder="1" applyAlignment="1">
      <alignment horizontal="center" vertical="center"/>
    </xf>
    <xf numFmtId="38" fontId="6" fillId="0" borderId="88" xfId="1" applyFont="1" applyFill="1" applyBorder="1" applyAlignment="1">
      <alignment horizontal="right" vertical="center"/>
    </xf>
    <xf numFmtId="38" fontId="6" fillId="0" borderId="87" xfId="1" applyFont="1" applyFill="1" applyBorder="1" applyAlignment="1">
      <alignment horizontal="right" vertical="center"/>
    </xf>
    <xf numFmtId="0" fontId="10" fillId="0" borderId="61" xfId="0" applyFont="1" applyFill="1" applyBorder="1" applyAlignment="1" applyProtection="1">
      <alignment horizontal="left" vertical="center"/>
      <protection locked="0"/>
    </xf>
    <xf numFmtId="0" fontId="10" fillId="0" borderId="43" xfId="0" applyFont="1" applyFill="1" applyBorder="1" applyAlignment="1" applyProtection="1">
      <alignment horizontal="left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181" fontId="10" fillId="0" borderId="43" xfId="0" applyNumberFormat="1" applyFont="1" applyFill="1" applyBorder="1" applyAlignment="1" applyProtection="1">
      <alignment horizontal="right" vertical="center"/>
      <protection locked="0"/>
    </xf>
    <xf numFmtId="38" fontId="10" fillId="0" borderId="43" xfId="1" applyFont="1" applyFill="1" applyBorder="1" applyAlignment="1" applyProtection="1">
      <alignment horizontal="right" vertical="center"/>
      <protection locked="0"/>
    </xf>
    <xf numFmtId="38" fontId="6" fillId="0" borderId="63" xfId="1" applyFont="1" applyFill="1" applyBorder="1" applyAlignment="1">
      <alignment horizontal="right" vertical="center"/>
    </xf>
    <xf numFmtId="38" fontId="6" fillId="0" borderId="83" xfId="1" applyFont="1" applyFill="1" applyBorder="1" applyAlignment="1">
      <alignment horizontal="right" vertical="center"/>
    </xf>
    <xf numFmtId="9" fontId="10" fillId="0" borderId="137" xfId="2" applyFont="1" applyFill="1" applyBorder="1" applyAlignment="1" applyProtection="1">
      <alignment horizontal="center" vertical="center"/>
      <protection locked="0"/>
    </xf>
    <xf numFmtId="9" fontId="10" fillId="0" borderId="63" xfId="2" applyFont="1" applyFill="1" applyBorder="1" applyAlignment="1" applyProtection="1">
      <alignment horizontal="center" vertical="center"/>
      <protection locked="0"/>
    </xf>
    <xf numFmtId="38" fontId="6" fillId="0" borderId="43" xfId="1" applyFont="1" applyFill="1" applyBorder="1" applyAlignment="1">
      <alignment horizontal="right" vertical="center"/>
    </xf>
    <xf numFmtId="38" fontId="6" fillId="0" borderId="147" xfId="1" applyFont="1" applyFill="1" applyBorder="1" applyAlignment="1">
      <alignment horizontal="right" vertical="center"/>
    </xf>
    <xf numFmtId="9" fontId="10" fillId="0" borderId="16" xfId="2" applyFont="1" applyFill="1" applyBorder="1" applyAlignment="1">
      <alignment horizontal="center" vertical="center"/>
    </xf>
    <xf numFmtId="9" fontId="10" fillId="0" borderId="43" xfId="2" applyFont="1" applyFill="1" applyBorder="1" applyAlignment="1">
      <alignment horizontal="center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86" xfId="1" applyFont="1" applyFill="1" applyBorder="1" applyAlignment="1">
      <alignment horizontal="right" vertical="center"/>
    </xf>
    <xf numFmtId="0" fontId="10" fillId="0" borderId="59" xfId="0" applyFont="1" applyFill="1" applyBorder="1" applyAlignment="1" applyProtection="1">
      <alignment horizontal="left" vertical="center"/>
      <protection locked="0"/>
    </xf>
    <xf numFmtId="0" fontId="10" fillId="0" borderId="58" xfId="0" applyFont="1" applyFill="1" applyBorder="1" applyAlignment="1" applyProtection="1">
      <alignment horizontal="left" vertical="center"/>
      <protection locked="0"/>
    </xf>
    <xf numFmtId="0" fontId="10" fillId="0" borderId="58" xfId="0" applyFont="1" applyFill="1" applyBorder="1" applyAlignment="1" applyProtection="1">
      <alignment horizontal="center" vertical="center"/>
      <protection locked="0"/>
    </xf>
    <xf numFmtId="181" fontId="10" fillId="0" borderId="58" xfId="0" applyNumberFormat="1" applyFont="1" applyFill="1" applyBorder="1" applyAlignment="1" applyProtection="1">
      <alignment horizontal="right" vertical="center"/>
      <protection locked="0"/>
    </xf>
    <xf numFmtId="38" fontId="10" fillId="0" borderId="58" xfId="1" applyFont="1" applyFill="1" applyBorder="1" applyAlignment="1" applyProtection="1">
      <alignment horizontal="right" vertical="center"/>
      <protection locked="0"/>
    </xf>
    <xf numFmtId="9" fontId="10" fillId="0" borderId="110" xfId="2" applyFont="1" applyFill="1" applyBorder="1" applyAlignment="1">
      <alignment horizontal="center" vertical="center"/>
    </xf>
    <xf numFmtId="9" fontId="10" fillId="0" borderId="58" xfId="2" applyFont="1" applyFill="1" applyBorder="1" applyAlignment="1">
      <alignment horizontal="center" vertical="center"/>
    </xf>
    <xf numFmtId="38" fontId="10" fillId="0" borderId="58" xfId="1" applyFont="1" applyFill="1" applyBorder="1" applyAlignment="1">
      <alignment horizontal="right" vertical="center"/>
    </xf>
    <xf numFmtId="38" fontId="10" fillId="0" borderId="84" xfId="1" applyFont="1" applyFill="1" applyBorder="1" applyAlignment="1">
      <alignment horizontal="right" vertical="center"/>
    </xf>
    <xf numFmtId="0" fontId="10" fillId="0" borderId="90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/>
    </xf>
    <xf numFmtId="0" fontId="10" fillId="0" borderId="138" xfId="0" applyFont="1" applyFill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/>
    </xf>
    <xf numFmtId="0" fontId="10" fillId="0" borderId="152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139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63" xfId="0" applyFont="1" applyFill="1" applyBorder="1" applyAlignment="1" applyProtection="1">
      <alignment horizontal="left" vertical="center"/>
      <protection locked="0"/>
    </xf>
    <xf numFmtId="0" fontId="10" fillId="0" borderId="63" xfId="0" applyFont="1" applyFill="1" applyBorder="1" applyAlignment="1" applyProtection="1">
      <alignment horizontal="center" vertical="center"/>
      <protection locked="0"/>
    </xf>
    <xf numFmtId="181" fontId="10" fillId="0" borderId="63" xfId="0" applyNumberFormat="1" applyFont="1" applyFill="1" applyBorder="1" applyAlignment="1" applyProtection="1">
      <alignment horizontal="right" vertical="center"/>
      <protection locked="0"/>
    </xf>
    <xf numFmtId="38" fontId="10" fillId="0" borderId="63" xfId="1" applyFont="1" applyFill="1" applyBorder="1" applyAlignment="1" applyProtection="1">
      <alignment horizontal="right" vertical="center"/>
      <protection locked="0"/>
    </xf>
    <xf numFmtId="38" fontId="5" fillId="0" borderId="131" xfId="1" applyFont="1" applyFill="1" applyBorder="1" applyAlignment="1">
      <alignment horizontal="right" vertical="center" indent="4"/>
    </xf>
    <xf numFmtId="38" fontId="5" fillId="0" borderId="6" xfId="1" applyFont="1" applyFill="1" applyBorder="1" applyAlignment="1">
      <alignment horizontal="right" vertical="center" indent="4"/>
    </xf>
    <xf numFmtId="38" fontId="5" fillId="0" borderId="130" xfId="1" applyFont="1" applyFill="1" applyBorder="1" applyAlignment="1">
      <alignment horizontal="right" vertical="center" indent="4"/>
    </xf>
    <xf numFmtId="38" fontId="5" fillId="0" borderId="72" xfId="1" applyFont="1" applyFill="1" applyBorder="1" applyAlignment="1" applyProtection="1">
      <alignment horizontal="right" vertical="center" indent="4"/>
      <protection locked="0"/>
    </xf>
    <xf numFmtId="38" fontId="5" fillId="0" borderId="17" xfId="1" applyFont="1" applyFill="1" applyBorder="1" applyAlignment="1" applyProtection="1">
      <alignment horizontal="right" vertical="center" indent="4"/>
      <protection locked="0"/>
    </xf>
    <xf numFmtId="38" fontId="5" fillId="0" borderId="62" xfId="1" applyFont="1" applyFill="1" applyBorder="1" applyAlignment="1" applyProtection="1">
      <alignment horizontal="right" vertical="center" indent="4"/>
      <protection locked="0"/>
    </xf>
    <xf numFmtId="38" fontId="5" fillId="0" borderId="73" xfId="1" applyFont="1" applyFill="1" applyBorder="1" applyAlignment="1">
      <alignment horizontal="right" vertical="center" indent="4"/>
    </xf>
    <xf numFmtId="38" fontId="5" fillId="0" borderId="65" xfId="1" applyFont="1" applyFill="1" applyBorder="1" applyAlignment="1">
      <alignment horizontal="right" vertical="center" indent="4"/>
    </xf>
    <xf numFmtId="38" fontId="5" fillId="0" borderId="68" xfId="1" applyFont="1" applyFill="1" applyBorder="1" applyAlignment="1">
      <alignment horizontal="right" vertical="center" indent="4"/>
    </xf>
    <xf numFmtId="38" fontId="5" fillId="10" borderId="126" xfId="1" applyFont="1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50" xfId="0" applyFill="1" applyBorder="1" applyAlignment="1">
      <alignment horizontal="center" vertical="center"/>
    </xf>
    <xf numFmtId="0" fontId="0" fillId="10" borderId="128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47" fillId="0" borderId="48" xfId="0" applyFont="1" applyFill="1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9" fontId="47" fillId="0" borderId="48" xfId="0" applyNumberFormat="1" applyFont="1" applyFill="1" applyBorder="1" applyAlignment="1">
      <alignment horizontal="center" vertical="top"/>
    </xf>
    <xf numFmtId="0" fontId="0" fillId="0" borderId="48" xfId="0" applyBorder="1" applyAlignment="1">
      <alignment horizontal="center" vertical="center"/>
    </xf>
    <xf numFmtId="0" fontId="43" fillId="0" borderId="28" xfId="0" applyFont="1" applyFill="1" applyBorder="1" applyAlignment="1">
      <alignment horizontal="distributed" vertical="center"/>
    </xf>
    <xf numFmtId="0" fontId="0" fillId="0" borderId="28" xfId="0" applyBorder="1" applyAlignment="1">
      <alignment vertical="center"/>
    </xf>
    <xf numFmtId="38" fontId="5" fillId="6" borderId="134" xfId="1" applyFont="1" applyFill="1" applyBorder="1" applyAlignment="1" applyProtection="1">
      <alignment horizontal="center" vertical="center"/>
      <protection locked="0"/>
    </xf>
    <xf numFmtId="0" fontId="0" fillId="6" borderId="28" xfId="0" applyFill="1" applyBorder="1" applyAlignment="1">
      <alignment horizontal="center" vertical="center"/>
    </xf>
    <xf numFmtId="0" fontId="0" fillId="6" borderId="133" xfId="0" applyFill="1" applyBorder="1" applyAlignment="1">
      <alignment horizontal="center" vertical="center"/>
    </xf>
    <xf numFmtId="0" fontId="43" fillId="0" borderId="78" xfId="0" applyFont="1" applyFill="1" applyBorder="1" applyAlignment="1">
      <alignment horizontal="distributed" vertical="center"/>
    </xf>
    <xf numFmtId="0" fontId="0" fillId="0" borderId="78" xfId="0" applyBorder="1" applyAlignment="1">
      <alignment vertical="center"/>
    </xf>
    <xf numFmtId="38" fontId="5" fillId="10" borderId="79" xfId="1" applyFont="1" applyFill="1" applyBorder="1" applyAlignment="1">
      <alignment horizontal="center" vertical="center"/>
    </xf>
    <xf numFmtId="0" fontId="0" fillId="10" borderId="78" xfId="0" applyFill="1" applyBorder="1" applyAlignment="1">
      <alignment horizontal="center" vertical="center"/>
    </xf>
    <xf numFmtId="0" fontId="0" fillId="10" borderId="77" xfId="0" applyFill="1" applyBorder="1" applyAlignment="1">
      <alignment horizontal="center" vertical="center"/>
    </xf>
    <xf numFmtId="0" fontId="46" fillId="0" borderId="41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41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left" vertical="center" indent="1"/>
      <protection locked="0"/>
    </xf>
    <xf numFmtId="0" fontId="2" fillId="0" borderId="30" xfId="0" applyFont="1" applyFill="1" applyBorder="1" applyAlignment="1" applyProtection="1">
      <alignment horizontal="left" vertical="center" indent="1"/>
      <protection locked="0"/>
    </xf>
    <xf numFmtId="0" fontId="0" fillId="0" borderId="30" xfId="0" applyBorder="1" applyAlignment="1" applyProtection="1">
      <alignment horizontal="left" vertical="center" indent="1"/>
      <protection locked="0"/>
    </xf>
    <xf numFmtId="0" fontId="0" fillId="0" borderId="40" xfId="0" applyBorder="1" applyAlignment="1" applyProtection="1">
      <alignment horizontal="left" vertical="center" indent="1"/>
      <protection locked="0"/>
    </xf>
    <xf numFmtId="0" fontId="10" fillId="0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3" fillId="4" borderId="65" xfId="0" applyFont="1" applyFill="1" applyBorder="1" applyAlignment="1" applyProtection="1">
      <alignment horizontal="distributed" vertical="center"/>
    </xf>
    <xf numFmtId="0" fontId="0" fillId="4" borderId="65" xfId="0" applyFill="1" applyBorder="1" applyAlignment="1" applyProtection="1">
      <alignment vertical="center"/>
    </xf>
    <xf numFmtId="0" fontId="43" fillId="4" borderId="17" xfId="0" applyFont="1" applyFill="1" applyBorder="1" applyAlignment="1" applyProtection="1">
      <alignment horizontal="distributed" vertical="center"/>
    </xf>
    <xf numFmtId="0" fontId="0" fillId="4" borderId="17" xfId="0" applyFill="1" applyBorder="1" applyAlignment="1" applyProtection="1">
      <alignment vertical="center"/>
    </xf>
    <xf numFmtId="0" fontId="43" fillId="4" borderId="6" xfId="0" applyFont="1" applyFill="1" applyBorder="1" applyAlignment="1" applyProtection="1">
      <alignment horizontal="distributed" vertical="center"/>
    </xf>
    <xf numFmtId="0" fontId="0" fillId="4" borderId="6" xfId="0" applyFill="1" applyBorder="1" applyAlignment="1" applyProtection="1">
      <alignment vertical="center"/>
    </xf>
    <xf numFmtId="0" fontId="47" fillId="4" borderId="53" xfId="0" applyFont="1" applyFill="1" applyBorder="1" applyAlignment="1" applyProtection="1">
      <alignment horizontal="distributed" vertical="center" wrapText="1"/>
    </xf>
    <xf numFmtId="0" fontId="0" fillId="4" borderId="53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38" fontId="5" fillId="4" borderId="125" xfId="1" applyFont="1" applyFill="1" applyBorder="1" applyAlignment="1" applyProtection="1">
      <alignment horizontal="center" vertical="center"/>
    </xf>
    <xf numFmtId="0" fontId="0" fillId="4" borderId="35" xfId="0" applyFill="1" applyBorder="1" applyAlignment="1" applyProtection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7" fillId="4" borderId="48" xfId="0" applyFont="1" applyFill="1" applyBorder="1" applyAlignment="1" applyProtection="1">
      <alignment horizontal="center" vertical="top"/>
    </xf>
    <xf numFmtId="0" fontId="0" fillId="4" borderId="48" xfId="0" applyFill="1" applyBorder="1" applyAlignment="1" applyProtection="1">
      <alignment horizontal="center" vertical="top"/>
    </xf>
    <xf numFmtId="9" fontId="47" fillId="4" borderId="48" xfId="0" applyNumberFormat="1" applyFont="1" applyFill="1" applyBorder="1" applyAlignment="1" applyProtection="1">
      <alignment horizontal="center" vertical="top"/>
    </xf>
    <xf numFmtId="0" fontId="0" fillId="4" borderId="48" xfId="0" applyFill="1" applyBorder="1" applyAlignment="1" applyProtection="1">
      <alignment horizontal="center" vertical="center"/>
    </xf>
    <xf numFmtId="0" fontId="43" fillId="4" borderId="28" xfId="0" applyFont="1" applyFill="1" applyBorder="1" applyAlignment="1" applyProtection="1">
      <alignment horizontal="distributed" vertical="center"/>
    </xf>
    <xf numFmtId="0" fontId="0" fillId="4" borderId="28" xfId="0" applyFill="1" applyBorder="1" applyAlignment="1" applyProtection="1">
      <alignment vertical="center"/>
    </xf>
    <xf numFmtId="0" fontId="2" fillId="0" borderId="72" xfId="0" applyFont="1" applyFill="1" applyBorder="1" applyAlignment="1" applyProtection="1">
      <alignment horizontal="left" vertical="center" indent="1"/>
      <protection locked="0"/>
    </xf>
    <xf numFmtId="0" fontId="2" fillId="0" borderId="17" xfId="0" applyFont="1" applyFill="1" applyBorder="1" applyAlignment="1" applyProtection="1">
      <alignment horizontal="left" vertical="center" indent="1"/>
      <protection locked="0"/>
    </xf>
    <xf numFmtId="0" fontId="43" fillId="0" borderId="73" xfId="0" applyFont="1" applyFill="1" applyBorder="1" applyAlignment="1">
      <alignment horizontal="distributed" vertical="center" indent="1"/>
    </xf>
    <xf numFmtId="0" fontId="43" fillId="0" borderId="65" xfId="0" applyFont="1" applyFill="1" applyBorder="1" applyAlignment="1">
      <alignment horizontal="distributed" vertical="center" indent="1"/>
    </xf>
    <xf numFmtId="0" fontId="43" fillId="0" borderId="68" xfId="0" applyFont="1" applyFill="1" applyBorder="1" applyAlignment="1">
      <alignment horizontal="distributed" vertical="center" indent="1"/>
    </xf>
    <xf numFmtId="0" fontId="43" fillId="0" borderId="72" xfId="0" applyFont="1" applyFill="1" applyBorder="1" applyAlignment="1">
      <alignment horizontal="distributed" vertical="center" indent="1"/>
    </xf>
    <xf numFmtId="0" fontId="43" fillId="0" borderId="17" xfId="0" applyFont="1" applyFill="1" applyBorder="1" applyAlignment="1">
      <alignment horizontal="distributed" vertical="center" indent="1"/>
    </xf>
    <xf numFmtId="0" fontId="43" fillId="0" borderId="62" xfId="0" applyFont="1" applyFill="1" applyBorder="1" applyAlignment="1">
      <alignment horizontal="distributed" vertical="center" indent="1"/>
    </xf>
    <xf numFmtId="0" fontId="2" fillId="0" borderId="62" xfId="0" applyFont="1" applyFill="1" applyBorder="1" applyAlignment="1" applyProtection="1">
      <alignment horizontal="left" vertical="center" indent="1"/>
      <protection locked="0"/>
    </xf>
    <xf numFmtId="0" fontId="43" fillId="0" borderId="41" xfId="0" applyFont="1" applyFill="1" applyBorder="1" applyAlignment="1">
      <alignment horizontal="distributed" vertical="center" indent="1"/>
    </xf>
    <xf numFmtId="0" fontId="43" fillId="0" borderId="30" xfId="0" applyFont="1" applyFill="1" applyBorder="1" applyAlignment="1">
      <alignment horizontal="distributed" vertical="center" indent="1"/>
    </xf>
    <xf numFmtId="0" fontId="43" fillId="0" borderId="40" xfId="0" applyFont="1" applyFill="1" applyBorder="1" applyAlignment="1">
      <alignment horizontal="distributed" vertical="center" indent="1"/>
    </xf>
    <xf numFmtId="181" fontId="10" fillId="0" borderId="18" xfId="0" applyNumberFormat="1" applyFont="1" applyFill="1" applyBorder="1" applyAlignment="1" applyProtection="1">
      <alignment horizontal="right" vertical="center"/>
      <protection locked="0"/>
    </xf>
    <xf numFmtId="181" fontId="10" fillId="0" borderId="17" xfId="0" applyNumberFormat="1" applyFont="1" applyFill="1" applyBorder="1" applyAlignment="1" applyProtection="1">
      <alignment horizontal="right" vertical="center"/>
      <protection locked="0"/>
    </xf>
    <xf numFmtId="181" fontId="10" fillId="0" borderId="16" xfId="0" applyNumberFormat="1" applyFont="1" applyFill="1" applyBorder="1" applyAlignment="1" applyProtection="1">
      <alignment horizontal="right" vertical="center"/>
      <protection locked="0"/>
    </xf>
    <xf numFmtId="9" fontId="10" fillId="0" borderId="135" xfId="2" applyFont="1" applyFill="1" applyBorder="1" applyAlignment="1" applyProtection="1">
      <alignment horizontal="center" vertical="center"/>
      <protection locked="0"/>
    </xf>
    <xf numFmtId="9" fontId="10" fillId="0" borderId="69" xfId="2" applyFont="1" applyFill="1" applyBorder="1" applyAlignment="1" applyProtection="1">
      <alignment horizontal="center" vertical="center"/>
      <protection locked="0"/>
    </xf>
    <xf numFmtId="180" fontId="10" fillId="0" borderId="18" xfId="0" applyNumberFormat="1" applyFont="1" applyFill="1" applyBorder="1" applyAlignment="1" applyProtection="1">
      <alignment horizontal="right" vertical="center"/>
      <protection locked="0"/>
    </xf>
    <xf numFmtId="180" fontId="10" fillId="0" borderId="17" xfId="0" applyNumberFormat="1" applyFont="1" applyFill="1" applyBorder="1" applyAlignment="1" applyProtection="1">
      <alignment horizontal="right" vertical="center"/>
      <protection locked="0"/>
    </xf>
    <xf numFmtId="180" fontId="10" fillId="0" borderId="16" xfId="0" applyNumberFormat="1" applyFont="1" applyFill="1" applyBorder="1" applyAlignment="1" applyProtection="1">
      <alignment horizontal="right" vertical="center"/>
      <protection locked="0"/>
    </xf>
    <xf numFmtId="9" fontId="10" fillId="0" borderId="140" xfId="2" applyFont="1" applyFill="1" applyBorder="1" applyAlignment="1" applyProtection="1">
      <alignment horizontal="center" vertical="center"/>
      <protection locked="0"/>
    </xf>
    <xf numFmtId="9" fontId="10" fillId="0" borderId="43" xfId="2" applyFont="1" applyFill="1" applyBorder="1" applyAlignment="1" applyProtection="1">
      <alignment horizontal="center" vertical="center"/>
      <protection locked="0"/>
    </xf>
    <xf numFmtId="38" fontId="6" fillId="0" borderId="69" xfId="1" applyFont="1" applyFill="1" applyBorder="1" applyAlignment="1">
      <alignment horizontal="right" vertical="center"/>
    </xf>
    <xf numFmtId="38" fontId="6" fillId="0" borderId="136" xfId="1" applyFont="1" applyFill="1" applyBorder="1" applyAlignment="1">
      <alignment horizontal="right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distributed" vertical="center" indent="1"/>
    </xf>
    <xf numFmtId="0" fontId="43" fillId="0" borderId="31" xfId="0" applyFont="1" applyFill="1" applyBorder="1" applyAlignment="1">
      <alignment horizontal="distributed" vertical="center" indent="1"/>
    </xf>
    <xf numFmtId="0" fontId="43" fillId="0" borderId="33" xfId="0" applyFont="1" applyFill="1" applyBorder="1" applyAlignment="1">
      <alignment horizontal="distributed" vertical="center" indent="1"/>
    </xf>
    <xf numFmtId="0" fontId="43" fillId="0" borderId="54" xfId="0" applyFont="1" applyFill="1" applyBorder="1" applyAlignment="1" applyProtection="1">
      <alignment horizontal="center" vertical="center"/>
    </xf>
    <xf numFmtId="0" fontId="43" fillId="0" borderId="53" xfId="0" applyFont="1" applyFill="1" applyBorder="1" applyAlignment="1" applyProtection="1">
      <alignment horizontal="center" vertical="center"/>
    </xf>
    <xf numFmtId="0" fontId="43" fillId="0" borderId="124" xfId="0" applyFont="1" applyFill="1" applyBorder="1" applyAlignment="1" applyProtection="1">
      <alignment horizontal="center" vertical="center"/>
    </xf>
    <xf numFmtId="0" fontId="43" fillId="0" borderId="51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9" xfId="0" applyFont="1" applyFill="1" applyBorder="1" applyAlignment="1" applyProtection="1">
      <alignment horizontal="center" vertical="center"/>
    </xf>
    <xf numFmtId="0" fontId="43" fillId="0" borderId="49" xfId="0" applyFont="1" applyFill="1" applyBorder="1" applyAlignment="1" applyProtection="1">
      <alignment horizontal="center" vertical="center"/>
    </xf>
    <xf numFmtId="0" fontId="43" fillId="0" borderId="48" xfId="0" applyFont="1" applyFill="1" applyBorder="1" applyAlignment="1" applyProtection="1">
      <alignment horizontal="center" vertical="center"/>
    </xf>
    <xf numFmtId="0" fontId="43" fillId="0" borderId="123" xfId="0" applyFont="1" applyFill="1" applyBorder="1" applyAlignment="1" applyProtection="1">
      <alignment horizontal="center" vertical="center"/>
    </xf>
    <xf numFmtId="0" fontId="47" fillId="4" borderId="132" xfId="0" applyFont="1" applyFill="1" applyBorder="1" applyAlignment="1" applyProtection="1">
      <alignment horizontal="center" vertical="top"/>
    </xf>
    <xf numFmtId="0" fontId="2" fillId="4" borderId="72" xfId="0" applyFont="1" applyFill="1" applyBorder="1" applyAlignment="1" applyProtection="1">
      <alignment horizontal="left" vertical="center" indent="1"/>
      <protection locked="0"/>
    </xf>
    <xf numFmtId="0" fontId="2" fillId="4" borderId="17" xfId="0" applyFont="1" applyFill="1" applyBorder="1" applyAlignment="1" applyProtection="1">
      <alignment horizontal="left" vertical="center" indent="1"/>
      <protection locked="0"/>
    </xf>
    <xf numFmtId="0" fontId="2" fillId="4" borderId="62" xfId="0" applyFont="1" applyFill="1" applyBorder="1" applyAlignment="1" applyProtection="1">
      <alignment horizontal="left" vertical="center" indent="1"/>
      <protection locked="0"/>
    </xf>
    <xf numFmtId="0" fontId="47" fillId="4" borderId="129" xfId="0" applyFont="1" applyFill="1" applyBorder="1" applyAlignment="1" applyProtection="1">
      <alignment horizontal="distributed" vertical="center" wrapText="1"/>
    </xf>
    <xf numFmtId="0" fontId="0" fillId="4" borderId="10" xfId="0" applyFill="1" applyBorder="1" applyAlignment="1" applyProtection="1">
      <alignment horizontal="distributed" vertical="center"/>
    </xf>
    <xf numFmtId="0" fontId="43" fillId="4" borderId="78" xfId="0" applyFont="1" applyFill="1" applyBorder="1" applyAlignment="1" applyProtection="1">
      <alignment horizontal="distributed" vertical="center"/>
    </xf>
    <xf numFmtId="0" fontId="0" fillId="4" borderId="78" xfId="0" applyFill="1" applyBorder="1" applyAlignment="1" applyProtection="1">
      <alignment vertical="center"/>
    </xf>
    <xf numFmtId="38" fontId="5" fillId="0" borderId="79" xfId="1" applyFont="1" applyFill="1" applyBorder="1" applyAlignment="1">
      <alignment horizontal="right" vertical="center" indent="4"/>
    </xf>
    <xf numFmtId="38" fontId="5" fillId="0" borderId="78" xfId="1" applyFont="1" applyFill="1" applyBorder="1" applyAlignment="1">
      <alignment horizontal="right" vertical="center" indent="4"/>
    </xf>
    <xf numFmtId="38" fontId="5" fillId="0" borderId="77" xfId="1" applyFont="1" applyFill="1" applyBorder="1" applyAlignment="1">
      <alignment horizontal="right" vertical="center" indent="4"/>
    </xf>
    <xf numFmtId="38" fontId="5" fillId="0" borderId="134" xfId="1" applyFont="1" applyFill="1" applyBorder="1" applyAlignment="1" applyProtection="1">
      <alignment horizontal="right" vertical="center" indent="4"/>
      <protection locked="0"/>
    </xf>
    <xf numFmtId="38" fontId="5" fillId="0" borderId="28" xfId="1" applyFont="1" applyFill="1" applyBorder="1" applyAlignment="1" applyProtection="1">
      <alignment horizontal="right" vertical="center" indent="4"/>
      <protection locked="0"/>
    </xf>
    <xf numFmtId="38" fontId="5" fillId="0" borderId="133" xfId="1" applyFont="1" applyFill="1" applyBorder="1" applyAlignment="1" applyProtection="1">
      <alignment horizontal="right" vertical="center" indent="4"/>
      <protection locked="0"/>
    </xf>
    <xf numFmtId="38" fontId="5" fillId="0" borderId="126" xfId="1" applyFont="1" applyFill="1" applyBorder="1" applyAlignment="1">
      <alignment horizontal="right" vertical="center" indent="4"/>
    </xf>
    <xf numFmtId="38" fontId="5" fillId="0" borderId="53" xfId="1" applyFont="1" applyFill="1" applyBorder="1" applyAlignment="1">
      <alignment horizontal="right" vertical="center" indent="4"/>
    </xf>
    <xf numFmtId="38" fontId="5" fillId="0" borderId="52" xfId="1" applyFont="1" applyFill="1" applyBorder="1" applyAlignment="1">
      <alignment horizontal="right" vertical="center" indent="4"/>
    </xf>
    <xf numFmtId="38" fontId="5" fillId="0" borderId="36" xfId="1" applyFont="1" applyFill="1" applyBorder="1" applyAlignment="1">
      <alignment horizontal="right" vertical="center" indent="4"/>
    </xf>
    <xf numFmtId="38" fontId="5" fillId="0" borderId="0" xfId="1" applyFont="1" applyFill="1" applyBorder="1" applyAlignment="1">
      <alignment horizontal="right" vertical="center" indent="4"/>
    </xf>
    <xf numFmtId="38" fontId="5" fillId="0" borderId="50" xfId="1" applyFont="1" applyFill="1" applyBorder="1" applyAlignment="1">
      <alignment horizontal="right" vertical="center" indent="4"/>
    </xf>
    <xf numFmtId="38" fontId="5" fillId="0" borderId="128" xfId="1" applyFont="1" applyFill="1" applyBorder="1" applyAlignment="1">
      <alignment horizontal="right" vertical="center" indent="4"/>
    </xf>
    <xf numFmtId="38" fontId="5" fillId="0" borderId="48" xfId="1" applyFont="1" applyFill="1" applyBorder="1" applyAlignment="1">
      <alignment horizontal="right" vertical="center" indent="4"/>
    </xf>
    <xf numFmtId="38" fontId="5" fillId="0" borderId="47" xfId="1" applyFont="1" applyFill="1" applyBorder="1" applyAlignment="1">
      <alignment horizontal="right" vertical="center" indent="4"/>
    </xf>
    <xf numFmtId="0" fontId="10" fillId="0" borderId="99" xfId="0" applyFont="1" applyFill="1" applyBorder="1" applyAlignment="1">
      <alignment horizontal="right" vertical="center"/>
    </xf>
    <xf numFmtId="38" fontId="6" fillId="0" borderId="76" xfId="1" applyNumberFormat="1" applyFont="1" applyFill="1" applyBorder="1" applyAlignment="1">
      <alignment horizontal="right" vertical="center"/>
    </xf>
    <xf numFmtId="38" fontId="6" fillId="0" borderId="107" xfId="1" applyNumberFormat="1" applyFont="1" applyFill="1" applyBorder="1" applyAlignment="1">
      <alignment horizontal="right" vertical="center"/>
    </xf>
    <xf numFmtId="180" fontId="10" fillId="0" borderId="57" xfId="0" applyNumberFormat="1" applyFont="1" applyFill="1" applyBorder="1" applyAlignment="1" applyProtection="1">
      <alignment horizontal="right" vertical="center"/>
      <protection locked="0"/>
    </xf>
    <xf numFmtId="180" fontId="10" fillId="0" borderId="56" xfId="0" applyNumberFormat="1" applyFont="1" applyFill="1" applyBorder="1" applyAlignment="1" applyProtection="1">
      <alignment horizontal="right" vertical="center"/>
      <protection locked="0"/>
    </xf>
    <xf numFmtId="180" fontId="10" fillId="0" borderId="110" xfId="0" applyNumberFormat="1" applyFont="1" applyFill="1" applyBorder="1" applyAlignment="1" applyProtection="1">
      <alignment horizontal="right" vertical="center"/>
      <protection locked="0"/>
    </xf>
    <xf numFmtId="38" fontId="6" fillId="0" borderId="58" xfId="1" applyFont="1" applyFill="1" applyBorder="1" applyAlignment="1">
      <alignment horizontal="right" vertical="center"/>
    </xf>
    <xf numFmtId="38" fontId="6" fillId="0" borderId="148" xfId="1" applyFont="1" applyFill="1" applyBorder="1" applyAlignment="1">
      <alignment horizontal="right" vertical="center"/>
    </xf>
    <xf numFmtId="38" fontId="6" fillId="0" borderId="144" xfId="1" applyFont="1" applyFill="1" applyBorder="1" applyAlignment="1">
      <alignment horizontal="right" vertical="center"/>
    </xf>
    <xf numFmtId="38" fontId="6" fillId="0" borderId="146" xfId="1" applyFont="1" applyFill="1" applyBorder="1" applyAlignment="1">
      <alignment horizontal="right" vertical="center"/>
    </xf>
    <xf numFmtId="38" fontId="6" fillId="0" borderId="145" xfId="1" applyFont="1" applyFill="1" applyBorder="1" applyAlignment="1">
      <alignment horizontal="right" vertical="center"/>
    </xf>
    <xf numFmtId="38" fontId="6" fillId="0" borderId="149" xfId="1" applyFont="1" applyFill="1" applyBorder="1" applyAlignment="1">
      <alignment horizontal="right" vertical="center"/>
    </xf>
    <xf numFmtId="38" fontId="6" fillId="0" borderId="150" xfId="1" applyFont="1" applyFill="1" applyBorder="1" applyAlignment="1">
      <alignment horizontal="right" vertical="center"/>
    </xf>
    <xf numFmtId="38" fontId="6" fillId="0" borderId="151" xfId="1" applyFont="1" applyFill="1" applyBorder="1" applyAlignment="1">
      <alignment horizontal="right" vertical="center"/>
    </xf>
    <xf numFmtId="9" fontId="6" fillId="0" borderId="137" xfId="2" applyFont="1" applyFill="1" applyBorder="1" applyAlignment="1" applyProtection="1">
      <alignment horizontal="center" vertical="center"/>
      <protection locked="0"/>
    </xf>
    <xf numFmtId="9" fontId="6" fillId="0" borderId="63" xfId="2" applyFont="1" applyFill="1" applyBorder="1" applyAlignment="1" applyProtection="1">
      <alignment horizontal="center" vertical="center"/>
      <protection locked="0"/>
    </xf>
    <xf numFmtId="0" fontId="10" fillId="0" borderId="61" xfId="0" applyFont="1" applyFill="1" applyBorder="1" applyAlignment="1">
      <alignment horizontal="center" vertical="center"/>
    </xf>
    <xf numFmtId="181" fontId="10" fillId="0" borderId="43" xfId="0" applyNumberFormat="1" applyFont="1" applyFill="1" applyBorder="1" applyAlignment="1">
      <alignment horizontal="right" vertical="center"/>
    </xf>
    <xf numFmtId="9" fontId="6" fillId="0" borderId="137" xfId="2" applyFont="1" applyFill="1" applyBorder="1" applyAlignment="1">
      <alignment horizontal="center" vertical="center"/>
    </xf>
    <xf numFmtId="9" fontId="6" fillId="0" borderId="63" xfId="2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60" xfId="1" applyFont="1" applyFill="1" applyBorder="1" applyAlignment="1">
      <alignment horizontal="right" vertical="center"/>
    </xf>
    <xf numFmtId="0" fontId="32" fillId="0" borderId="90" xfId="0" applyFont="1" applyFill="1" applyBorder="1" applyAlignment="1">
      <alignment horizontal="center" vertical="center"/>
    </xf>
    <xf numFmtId="0" fontId="32" fillId="0" borderId="91" xfId="0" applyFont="1" applyFill="1" applyBorder="1" applyAlignment="1">
      <alignment horizontal="center" vertical="center"/>
    </xf>
    <xf numFmtId="0" fontId="32" fillId="0" borderId="92" xfId="0" applyFont="1" applyFill="1" applyBorder="1" applyAlignment="1">
      <alignment horizontal="center" vertical="center"/>
    </xf>
    <xf numFmtId="0" fontId="32" fillId="0" borderId="93" xfId="0" applyFont="1" applyFill="1" applyBorder="1" applyAlignment="1">
      <alignment horizontal="center" vertical="center"/>
    </xf>
    <xf numFmtId="0" fontId="32" fillId="0" borderId="94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8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distributed" vertical="center" indent="1"/>
    </xf>
    <xf numFmtId="0" fontId="6" fillId="0" borderId="43" xfId="0" applyFont="1" applyFill="1" applyBorder="1" applyAlignment="1">
      <alignment horizontal="distributed" vertical="center" indent="1"/>
    </xf>
    <xf numFmtId="0" fontId="6" fillId="0" borderId="43" xfId="0" applyFont="1" applyFill="1" applyBorder="1" applyAlignment="1">
      <alignment horizontal="center" vertical="center"/>
    </xf>
    <xf numFmtId="181" fontId="6" fillId="0" borderId="43" xfId="0" applyNumberFormat="1" applyFont="1" applyFill="1" applyBorder="1" applyAlignment="1">
      <alignment horizontal="right" vertical="center"/>
    </xf>
    <xf numFmtId="38" fontId="6" fillId="0" borderId="86" xfId="1" applyFont="1" applyFill="1" applyBorder="1" applyAlignment="1">
      <alignment horizontal="right" vertical="center"/>
    </xf>
    <xf numFmtId="9" fontId="6" fillId="0" borderId="140" xfId="2" applyFont="1" applyFill="1" applyBorder="1" applyAlignment="1">
      <alignment horizontal="center" vertical="center"/>
    </xf>
    <xf numFmtId="9" fontId="6" fillId="0" borderId="43" xfId="2" applyFont="1" applyFill="1" applyBorder="1" applyAlignment="1">
      <alignment horizontal="center" vertical="center"/>
    </xf>
    <xf numFmtId="38" fontId="6" fillId="0" borderId="97" xfId="1" applyFont="1" applyFill="1" applyBorder="1" applyAlignment="1">
      <alignment horizontal="right" vertical="center"/>
    </xf>
    <xf numFmtId="9" fontId="6" fillId="0" borderId="16" xfId="2" applyFont="1" applyFill="1" applyBorder="1" applyAlignment="1">
      <alignment horizontal="center" vertical="center"/>
    </xf>
    <xf numFmtId="0" fontId="61" fillId="0" borderId="153" xfId="0" applyFont="1" applyFill="1" applyBorder="1" applyAlignment="1">
      <alignment horizontal="distributed" vertical="center" indent="1"/>
    </xf>
    <xf numFmtId="0" fontId="61" fillId="0" borderId="56" xfId="0" applyFont="1" applyFill="1" applyBorder="1" applyAlignment="1">
      <alignment horizontal="distributed" vertical="center" indent="1"/>
    </xf>
    <xf numFmtId="0" fontId="61" fillId="0" borderId="110" xfId="0" applyFont="1" applyFill="1" applyBorder="1" applyAlignment="1">
      <alignment horizontal="distributed" vertical="center" indent="1"/>
    </xf>
    <xf numFmtId="0" fontId="6" fillId="0" borderId="120" xfId="0" applyFont="1" applyFill="1" applyBorder="1" applyAlignment="1">
      <alignment horizontal="center" vertical="center"/>
    </xf>
    <xf numFmtId="181" fontId="6" fillId="0" borderId="120" xfId="0" applyNumberFormat="1" applyFont="1" applyFill="1" applyBorder="1" applyAlignment="1">
      <alignment horizontal="right" vertical="center"/>
    </xf>
    <xf numFmtId="38" fontId="6" fillId="0" borderId="120" xfId="1" applyFont="1" applyFill="1" applyBorder="1" applyAlignment="1">
      <alignment horizontal="right" vertical="center"/>
    </xf>
    <xf numFmtId="38" fontId="6" fillId="0" borderId="111" xfId="1" applyFont="1" applyFill="1" applyBorder="1" applyAlignment="1">
      <alignment horizontal="right" vertical="center"/>
    </xf>
    <xf numFmtId="38" fontId="6" fillId="0" borderId="112" xfId="1" applyFont="1" applyFill="1" applyBorder="1" applyAlignment="1">
      <alignment horizontal="right" vertical="center"/>
    </xf>
    <xf numFmtId="38" fontId="6" fillId="0" borderId="122" xfId="1" applyFont="1" applyFill="1" applyBorder="1" applyAlignment="1">
      <alignment horizontal="right" vertical="center"/>
    </xf>
    <xf numFmtId="9" fontId="6" fillId="0" borderId="141" xfId="2" applyFont="1" applyFill="1" applyBorder="1" applyAlignment="1">
      <alignment horizontal="center" vertical="center"/>
    </xf>
    <xf numFmtId="9" fontId="6" fillId="0" borderId="120" xfId="2" applyFont="1" applyFill="1" applyBorder="1" applyAlignment="1">
      <alignment horizontal="center" vertical="center"/>
    </xf>
    <xf numFmtId="182" fontId="6" fillId="0" borderId="57" xfId="1" applyNumberFormat="1" applyFont="1" applyFill="1" applyBorder="1" applyAlignment="1" applyProtection="1">
      <alignment horizontal="right" vertical="center"/>
      <protection locked="0"/>
    </xf>
    <xf numFmtId="182" fontId="6" fillId="0" borderId="56" xfId="1" applyNumberFormat="1" applyFont="1" applyFill="1" applyBorder="1" applyAlignment="1" applyProtection="1">
      <alignment horizontal="right" vertical="center"/>
      <protection locked="0"/>
    </xf>
    <xf numFmtId="182" fontId="6" fillId="0" borderId="55" xfId="1" applyNumberFormat="1" applyFont="1" applyFill="1" applyBorder="1" applyAlignment="1" applyProtection="1">
      <alignment horizontal="right" vertical="center"/>
      <protection locked="0"/>
    </xf>
    <xf numFmtId="9" fontId="6" fillId="0" borderId="85" xfId="2" applyFont="1" applyFill="1" applyBorder="1" applyAlignment="1">
      <alignment horizontal="center" vertical="center"/>
    </xf>
    <xf numFmtId="38" fontId="6" fillId="0" borderId="121" xfId="1" applyFont="1" applyFill="1" applyBorder="1" applyAlignment="1">
      <alignment horizontal="right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distributed" vertical="center" indent="4"/>
    </xf>
    <xf numFmtId="0" fontId="6" fillId="0" borderId="43" xfId="0" applyFont="1" applyFill="1" applyBorder="1" applyAlignment="1">
      <alignment horizontal="distributed" vertical="center" indent="4"/>
    </xf>
    <xf numFmtId="0" fontId="33" fillId="0" borderId="71" xfId="0" applyFont="1" applyFill="1" applyBorder="1" applyAlignment="1">
      <alignment horizontal="center" vertical="center"/>
    </xf>
    <xf numFmtId="0" fontId="33" fillId="0" borderId="89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96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86" xfId="0" applyFont="1" applyFill="1" applyBorder="1" applyAlignment="1">
      <alignment horizontal="center" vertical="center"/>
    </xf>
    <xf numFmtId="38" fontId="0" fillId="0" borderId="63" xfId="1" applyFont="1" applyFill="1" applyBorder="1" applyAlignment="1">
      <alignment horizontal="right" vertical="center"/>
    </xf>
    <xf numFmtId="38" fontId="0" fillId="0" borderId="97" xfId="1" applyFont="1" applyFill="1" applyBorder="1" applyAlignment="1">
      <alignment horizontal="right" vertical="center"/>
    </xf>
    <xf numFmtId="9" fontId="0" fillId="0" borderId="16" xfId="2" applyFont="1" applyFill="1" applyBorder="1" applyAlignment="1">
      <alignment horizontal="center" vertical="center"/>
    </xf>
    <xf numFmtId="9" fontId="0" fillId="0" borderId="43" xfId="2" applyFont="1" applyFill="1" applyBorder="1" applyAlignment="1">
      <alignment horizontal="center" vertical="center"/>
    </xf>
    <xf numFmtId="38" fontId="1" fillId="0" borderId="43" xfId="1" applyFont="1" applyFill="1" applyBorder="1" applyAlignment="1">
      <alignment vertical="center"/>
    </xf>
    <xf numFmtId="38" fontId="1" fillId="0" borderId="86" xfId="1" applyFont="1" applyFill="1" applyBorder="1" applyAlignment="1">
      <alignment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57" fillId="0" borderId="154" xfId="0" applyFont="1" applyFill="1" applyBorder="1" applyAlignment="1">
      <alignment horizontal="distributed" vertical="center" indent="1"/>
    </xf>
    <xf numFmtId="0" fontId="57" fillId="0" borderId="144" xfId="0" applyFont="1" applyFill="1" applyBorder="1" applyAlignment="1">
      <alignment horizontal="distributed" vertical="center" indent="1"/>
    </xf>
    <xf numFmtId="0" fontId="57" fillId="0" borderId="155" xfId="0" applyFont="1" applyFill="1" applyBorder="1" applyAlignment="1">
      <alignment horizontal="distributed" vertical="center" indent="1"/>
    </xf>
    <xf numFmtId="0" fontId="6" fillId="0" borderId="75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9" fontId="6" fillId="0" borderId="104" xfId="2" applyFont="1" applyFill="1" applyBorder="1" applyAlignment="1">
      <alignment horizontal="center" vertical="center"/>
    </xf>
    <xf numFmtId="9" fontId="6" fillId="0" borderId="76" xfId="2" applyFont="1" applyFill="1" applyBorder="1" applyAlignment="1">
      <alignment horizontal="center" vertical="center"/>
    </xf>
    <xf numFmtId="179" fontId="6" fillId="0" borderId="108" xfId="1" applyNumberFormat="1" applyFont="1" applyFill="1" applyBorder="1" applyAlignment="1" applyProtection="1">
      <alignment horizontal="right" vertical="center"/>
      <protection locked="0"/>
    </xf>
    <xf numFmtId="179" fontId="6" fillId="0" borderId="143" xfId="1" applyNumberFormat="1" applyFont="1" applyFill="1" applyBorder="1" applyAlignment="1" applyProtection="1">
      <alignment horizontal="right" vertical="center"/>
      <protection locked="0"/>
    </xf>
    <xf numFmtId="0" fontId="33" fillId="0" borderId="95" xfId="0" applyFont="1" applyFill="1" applyBorder="1" applyAlignment="1">
      <alignment horizontal="center" vertical="center"/>
    </xf>
    <xf numFmtId="9" fontId="0" fillId="0" borderId="104" xfId="2" applyFont="1" applyFill="1" applyBorder="1" applyAlignment="1">
      <alignment horizontal="center" vertical="center"/>
    </xf>
    <xf numFmtId="9" fontId="0" fillId="0" borderId="76" xfId="2" applyFont="1" applyFill="1" applyBorder="1" applyAlignment="1">
      <alignment horizontal="center" vertical="center"/>
    </xf>
    <xf numFmtId="38" fontId="0" fillId="0" borderId="76" xfId="1" applyFont="1" applyFill="1" applyBorder="1" applyAlignment="1">
      <alignment horizontal="right" vertical="center"/>
    </xf>
    <xf numFmtId="38" fontId="0" fillId="0" borderId="101" xfId="1" applyFont="1" applyFill="1" applyBorder="1" applyAlignment="1">
      <alignment horizontal="right" vertical="center"/>
    </xf>
    <xf numFmtId="9" fontId="0" fillId="0" borderId="103" xfId="2" applyFont="1" applyFill="1" applyBorder="1" applyAlignment="1">
      <alignment horizontal="center" vertical="center"/>
    </xf>
    <xf numFmtId="9" fontId="0" fillId="0" borderId="88" xfId="2" applyFont="1" applyFill="1" applyBorder="1" applyAlignment="1">
      <alignment horizontal="center" vertical="center"/>
    </xf>
    <xf numFmtId="38" fontId="1" fillId="0" borderId="88" xfId="1" applyFont="1" applyFill="1" applyBorder="1" applyAlignment="1">
      <alignment vertical="center"/>
    </xf>
    <xf numFmtId="38" fontId="1" fillId="0" borderId="87" xfId="1" applyFont="1" applyFill="1" applyBorder="1" applyAlignment="1">
      <alignment vertical="center"/>
    </xf>
    <xf numFmtId="0" fontId="44" fillId="2" borderId="61" xfId="0" applyFont="1" applyFill="1" applyBorder="1" applyAlignment="1">
      <alignment horizontal="center" vertical="center"/>
    </xf>
    <xf numFmtId="0" fontId="33" fillId="2" borderId="43" xfId="0" applyFont="1" applyFill="1" applyBorder="1" applyAlignment="1">
      <alignment horizontal="center" vertical="center"/>
    </xf>
    <xf numFmtId="38" fontId="0" fillId="2" borderId="43" xfId="1" applyFont="1" applyFill="1" applyBorder="1" applyAlignment="1">
      <alignment horizontal="right" vertical="center"/>
    </xf>
    <xf numFmtId="38" fontId="0" fillId="0" borderId="43" xfId="1" applyFont="1" applyFill="1" applyBorder="1" applyAlignment="1">
      <alignment horizontal="right" vertical="center"/>
    </xf>
    <xf numFmtId="38" fontId="0" fillId="0" borderId="86" xfId="1" applyFont="1" applyFill="1" applyBorder="1" applyAlignment="1">
      <alignment horizontal="right" vertical="center"/>
    </xf>
    <xf numFmtId="9" fontId="0" fillId="0" borderId="1" xfId="2" applyFont="1" applyFill="1" applyBorder="1" applyAlignment="1">
      <alignment horizontal="center" vertical="center"/>
    </xf>
    <xf numFmtId="9" fontId="0" fillId="0" borderId="63" xfId="2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60" xfId="1" applyFont="1" applyFill="1" applyBorder="1" applyAlignment="1">
      <alignment horizontal="right" vertical="center"/>
    </xf>
    <xf numFmtId="0" fontId="44" fillId="0" borderId="26" xfId="0" applyFont="1" applyFill="1" applyBorder="1" applyAlignment="1">
      <alignment horizontal="left" vertical="center" wrapText="1"/>
    </xf>
    <xf numFmtId="0" fontId="33" fillId="0" borderId="24" xfId="0" applyFont="1" applyFill="1" applyBorder="1" applyAlignment="1">
      <alignment horizontal="left" vertical="center" wrapText="1"/>
    </xf>
    <xf numFmtId="0" fontId="33" fillId="0" borderId="24" xfId="0" applyFont="1" applyFill="1" applyBorder="1" applyAlignment="1">
      <alignment vertical="center"/>
    </xf>
    <xf numFmtId="0" fontId="33" fillId="0" borderId="64" xfId="0" applyFont="1" applyFill="1" applyBorder="1" applyAlignment="1">
      <alignment vertical="center"/>
    </xf>
    <xf numFmtId="0" fontId="33" fillId="0" borderId="51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vertical="center"/>
    </xf>
    <xf numFmtId="0" fontId="33" fillId="0" borderId="35" xfId="0" applyFont="1" applyFill="1" applyBorder="1" applyAlignment="1">
      <alignment vertical="center"/>
    </xf>
    <xf numFmtId="0" fontId="33" fillId="0" borderId="4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/>
    </xf>
    <xf numFmtId="0" fontId="33" fillId="0" borderId="116" xfId="0" applyFont="1" applyFill="1" applyBorder="1" applyAlignment="1">
      <alignment vertical="center"/>
    </xf>
    <xf numFmtId="9" fontId="0" fillId="2" borderId="1" xfId="2" applyFont="1" applyFill="1" applyBorder="1" applyAlignment="1">
      <alignment horizontal="center" vertical="center"/>
    </xf>
    <xf numFmtId="9" fontId="0" fillId="2" borderId="63" xfId="2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47" fillId="0" borderId="132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center"/>
    </xf>
    <xf numFmtId="0" fontId="43" fillId="0" borderId="54" xfId="0" applyFont="1" applyFill="1" applyBorder="1" applyAlignment="1">
      <alignment horizontal="center" vertical="center"/>
    </xf>
    <xf numFmtId="0" fontId="43" fillId="0" borderId="124" xfId="0" applyFont="1" applyFill="1" applyBorder="1" applyAlignment="1">
      <alignment horizontal="center" vertical="center"/>
    </xf>
    <xf numFmtId="0" fontId="43" fillId="0" borderId="51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48" xfId="0" applyFont="1" applyFill="1" applyBorder="1" applyAlignment="1">
      <alignment horizontal="center" vertical="center"/>
    </xf>
    <xf numFmtId="0" fontId="43" fillId="0" borderId="123" xfId="0" applyFont="1" applyFill="1" applyBorder="1" applyAlignment="1">
      <alignment horizontal="center" vertical="center"/>
    </xf>
    <xf numFmtId="0" fontId="2" fillId="6" borderId="41" xfId="0" applyFont="1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43" fillId="0" borderId="65" xfId="0" applyFont="1" applyFill="1" applyBorder="1" applyAlignment="1">
      <alignment horizontal="distributed" vertical="center"/>
    </xf>
    <xf numFmtId="0" fontId="0" fillId="0" borderId="65" xfId="0" applyBorder="1" applyAlignment="1">
      <alignment vertical="center"/>
    </xf>
    <xf numFmtId="0" fontId="5" fillId="10" borderId="73" xfId="0" applyFont="1" applyFill="1" applyBorder="1" applyAlignment="1">
      <alignment horizontal="center" vertical="center"/>
    </xf>
    <xf numFmtId="0" fontId="0" fillId="10" borderId="65" xfId="0" applyFill="1" applyBorder="1" applyAlignment="1">
      <alignment horizontal="center" vertical="center"/>
    </xf>
    <xf numFmtId="0" fontId="0" fillId="10" borderId="68" xfId="0" applyFill="1" applyBorder="1" applyAlignment="1">
      <alignment horizontal="center" vertical="center"/>
    </xf>
    <xf numFmtId="0" fontId="43" fillId="0" borderId="17" xfId="0" applyFont="1" applyFill="1" applyBorder="1" applyAlignment="1">
      <alignment horizontal="distributed" vertical="center"/>
    </xf>
    <xf numFmtId="0" fontId="0" fillId="0" borderId="17" xfId="0" applyBorder="1" applyAlignment="1">
      <alignment vertical="center"/>
    </xf>
    <xf numFmtId="38" fontId="5" fillId="6" borderId="72" xfId="1" applyFont="1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43" fillId="0" borderId="6" xfId="0" applyFont="1" applyFill="1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5" fillId="10" borderId="131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30" xfId="0" applyFill="1" applyBorder="1" applyAlignment="1">
      <alignment horizontal="center" vertical="center"/>
    </xf>
    <xf numFmtId="0" fontId="47" fillId="0" borderId="129" xfId="0" applyFont="1" applyFill="1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/>
    </xf>
    <xf numFmtId="0" fontId="47" fillId="0" borderId="53" xfId="0" applyFont="1" applyFill="1" applyBorder="1" applyAlignment="1">
      <alignment horizontal="distributed" vertical="center" wrapText="1"/>
    </xf>
    <xf numFmtId="0" fontId="0" fillId="0" borderId="53" xfId="0" applyBorder="1" applyAlignment="1">
      <alignment vertical="center"/>
    </xf>
    <xf numFmtId="0" fontId="0" fillId="0" borderId="0" xfId="0" applyAlignment="1">
      <alignment vertical="center"/>
    </xf>
    <xf numFmtId="38" fontId="5" fillId="0" borderId="125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0" fillId="2" borderId="18" xfId="1" applyFont="1" applyFill="1" applyBorder="1" applyAlignment="1">
      <alignment horizontal="right" vertical="center"/>
    </xf>
    <xf numFmtId="38" fontId="0" fillId="2" borderId="17" xfId="1" applyFont="1" applyFill="1" applyBorder="1" applyAlignment="1">
      <alignment horizontal="right" vertical="center"/>
    </xf>
    <xf numFmtId="38" fontId="0" fillId="2" borderId="16" xfId="1" applyFont="1" applyFill="1" applyBorder="1" applyAlignment="1">
      <alignment horizontal="right" vertical="center"/>
    </xf>
    <xf numFmtId="38" fontId="0" fillId="0" borderId="62" xfId="1" applyFont="1" applyFill="1" applyBorder="1" applyAlignment="1">
      <alignment horizontal="right" vertical="center"/>
    </xf>
    <xf numFmtId="9" fontId="0" fillId="2" borderId="72" xfId="2" applyFont="1" applyFill="1" applyBorder="1" applyAlignment="1">
      <alignment horizontal="center" vertical="center"/>
    </xf>
    <xf numFmtId="9" fontId="0" fillId="2" borderId="16" xfId="2" applyFont="1" applyFill="1" applyBorder="1" applyAlignment="1">
      <alignment horizontal="center" vertical="center"/>
    </xf>
    <xf numFmtId="9" fontId="0" fillId="0" borderId="19" xfId="2" applyFont="1" applyFill="1" applyBorder="1" applyAlignment="1">
      <alignment horizontal="center" vertical="center"/>
    </xf>
    <xf numFmtId="38" fontId="1" fillId="0" borderId="18" xfId="1" applyFont="1" applyFill="1" applyBorder="1" applyAlignment="1">
      <alignment vertical="center"/>
    </xf>
    <xf numFmtId="38" fontId="1" fillId="0" borderId="17" xfId="1" applyFont="1" applyFill="1" applyBorder="1" applyAlignment="1">
      <alignment vertical="center"/>
    </xf>
    <xf numFmtId="38" fontId="1" fillId="0" borderId="62" xfId="1" applyFont="1" applyFill="1" applyBorder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5" fillId="4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/>
    </xf>
    <xf numFmtId="0" fontId="33" fillId="2" borderId="59" xfId="0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38" fontId="0" fillId="2" borderId="58" xfId="1" applyFont="1" applyFill="1" applyBorder="1" applyAlignment="1">
      <alignment horizontal="right" vertical="center"/>
    </xf>
    <xf numFmtId="0" fontId="38" fillId="0" borderId="0" xfId="0" applyFont="1" applyAlignment="1">
      <alignment horizontal="left" vertical="center" wrapText="1"/>
    </xf>
    <xf numFmtId="38" fontId="0" fillId="0" borderId="114" xfId="1" applyFont="1" applyFill="1" applyBorder="1" applyAlignment="1">
      <alignment horizontal="right" vertical="center"/>
    </xf>
    <xf numFmtId="38" fontId="0" fillId="0" borderId="113" xfId="1" applyFont="1" applyFill="1" applyBorder="1" applyAlignment="1">
      <alignment horizontal="right" vertical="center"/>
    </xf>
    <xf numFmtId="9" fontId="0" fillId="0" borderId="9" xfId="2" applyFont="1" applyFill="1" applyBorder="1" applyAlignment="1">
      <alignment horizontal="center" vertical="center"/>
    </xf>
    <xf numFmtId="9" fontId="0" fillId="0" borderId="102" xfId="2" applyFont="1" applyFill="1" applyBorder="1" applyAlignment="1">
      <alignment horizontal="center" vertical="center"/>
    </xf>
    <xf numFmtId="38" fontId="0" fillId="2" borderId="63" xfId="1" applyFont="1" applyFill="1" applyBorder="1" applyAlignment="1">
      <alignment horizontal="right" vertical="center"/>
    </xf>
    <xf numFmtId="38" fontId="0" fillId="2" borderId="97" xfId="1" applyFont="1" applyFill="1" applyBorder="1" applyAlignment="1">
      <alignment horizontal="right" vertical="center"/>
    </xf>
    <xf numFmtId="9" fontId="0" fillId="0" borderId="59" xfId="2" applyFont="1" applyFill="1" applyBorder="1" applyAlignment="1">
      <alignment horizontal="center" vertical="center"/>
    </xf>
    <xf numFmtId="9" fontId="0" fillId="0" borderId="58" xfId="2" applyFont="1" applyFill="1" applyBorder="1" applyAlignment="1">
      <alignment horizontal="center" vertical="center"/>
    </xf>
    <xf numFmtId="0" fontId="33" fillId="2" borderId="61" xfId="0" applyFont="1" applyFill="1" applyBorder="1" applyAlignment="1">
      <alignment horizontal="center" vertical="center"/>
    </xf>
    <xf numFmtId="0" fontId="45" fillId="0" borderId="98" xfId="0" applyFont="1" applyFill="1" applyBorder="1" applyAlignment="1">
      <alignment horizontal="center" vertical="center"/>
    </xf>
    <xf numFmtId="0" fontId="45" fillId="0" borderId="99" xfId="0" applyFont="1" applyFill="1" applyBorder="1" applyAlignment="1">
      <alignment horizontal="center" vertical="center"/>
    </xf>
    <xf numFmtId="0" fontId="0" fillId="0" borderId="99" xfId="0" applyFont="1" applyFill="1" applyBorder="1" applyAlignment="1">
      <alignment horizontal="center" vertical="center"/>
    </xf>
    <xf numFmtId="38" fontId="0" fillId="0" borderId="99" xfId="1" applyFont="1" applyFill="1" applyBorder="1" applyAlignment="1">
      <alignment horizontal="right" vertical="center"/>
    </xf>
    <xf numFmtId="0" fontId="32" fillId="0" borderId="75" xfId="0" applyFont="1" applyFill="1" applyBorder="1" applyAlignment="1">
      <alignment horizontal="center" vertical="center"/>
    </xf>
    <xf numFmtId="0" fontId="32" fillId="0" borderId="100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center" vertical="center"/>
    </xf>
    <xf numFmtId="38" fontId="52" fillId="3" borderId="41" xfId="1" applyFont="1" applyFill="1" applyBorder="1" applyAlignment="1">
      <alignment horizontal="center" vertical="center"/>
    </xf>
    <xf numFmtId="38" fontId="52" fillId="3" borderId="30" xfId="1" applyFont="1" applyFill="1" applyBorder="1" applyAlignment="1">
      <alignment horizontal="center" vertical="center"/>
    </xf>
    <xf numFmtId="38" fontId="2" fillId="3" borderId="41" xfId="1" applyFont="1" applyFill="1" applyBorder="1" applyAlignment="1">
      <alignment horizontal="center" vertical="center"/>
    </xf>
    <xf numFmtId="38" fontId="2" fillId="3" borderId="30" xfId="1" applyFont="1" applyFill="1" applyBorder="1" applyAlignment="1">
      <alignment horizontal="center" vertical="center"/>
    </xf>
    <xf numFmtId="38" fontId="2" fillId="4" borderId="72" xfId="1" applyFont="1" applyFill="1" applyBorder="1" applyAlignment="1" applyProtection="1">
      <alignment horizontal="right" vertical="center" indent="1"/>
      <protection locked="0"/>
    </xf>
    <xf numFmtId="38" fontId="2" fillId="4" borderId="17" xfId="1" applyFont="1" applyFill="1" applyBorder="1" applyAlignment="1" applyProtection="1">
      <alignment horizontal="right" vertical="center" indent="1"/>
      <protection locked="0"/>
    </xf>
    <xf numFmtId="38" fontId="6" fillId="4" borderId="17" xfId="1" applyFont="1" applyFill="1" applyBorder="1" applyAlignment="1" applyProtection="1">
      <alignment horizontal="center" vertical="center"/>
    </xf>
    <xf numFmtId="38" fontId="2" fillId="4" borderId="17" xfId="1" applyFont="1" applyFill="1" applyBorder="1" applyAlignment="1" applyProtection="1">
      <alignment horizontal="center" vertical="center"/>
    </xf>
    <xf numFmtId="9" fontId="2" fillId="4" borderId="17" xfId="1" applyNumberFormat="1" applyFont="1" applyFill="1" applyBorder="1" applyAlignment="1" applyProtection="1">
      <alignment horizontal="center" vertical="center"/>
      <protection locked="0"/>
    </xf>
    <xf numFmtId="179" fontId="2" fillId="4" borderId="79" xfId="1" applyNumberFormat="1" applyFont="1" applyFill="1" applyBorder="1" applyAlignment="1" applyProtection="1">
      <alignment horizontal="right" vertical="center" indent="1"/>
      <protection locked="0"/>
    </xf>
    <xf numFmtId="179" fontId="2" fillId="4" borderId="78" xfId="1" applyNumberFormat="1" applyFont="1" applyFill="1" applyBorder="1" applyAlignment="1" applyProtection="1">
      <alignment horizontal="right" vertical="center" indent="1"/>
      <protection locked="0"/>
    </xf>
    <xf numFmtId="179" fontId="6" fillId="4" borderId="78" xfId="1" applyNumberFormat="1" applyFont="1" applyFill="1" applyBorder="1" applyAlignment="1" applyProtection="1">
      <alignment horizontal="center" vertical="center"/>
    </xf>
    <xf numFmtId="179" fontId="2" fillId="4" borderId="78" xfId="1" applyNumberFormat="1" applyFont="1" applyFill="1" applyBorder="1" applyAlignment="1" applyProtection="1">
      <alignment horizontal="center" vertical="center"/>
    </xf>
    <xf numFmtId="9" fontId="2" fillId="4" borderId="78" xfId="1" applyNumberFormat="1" applyFont="1" applyFill="1" applyBorder="1" applyAlignment="1" applyProtection="1">
      <alignment horizontal="center" vertical="center"/>
      <protection locked="0"/>
    </xf>
    <xf numFmtId="38" fontId="6" fillId="0" borderId="30" xfId="1" applyFont="1" applyFill="1" applyBorder="1" applyAlignment="1" applyProtection="1">
      <alignment horizontal="center" vertical="center"/>
      <protection locked="0"/>
    </xf>
    <xf numFmtId="38" fontId="2" fillId="0" borderId="30" xfId="1" applyFont="1" applyFill="1" applyBorder="1" applyAlignment="1" applyProtection="1">
      <alignment horizontal="center" vertical="center"/>
      <protection locked="0"/>
    </xf>
    <xf numFmtId="9" fontId="31" fillId="5" borderId="30" xfId="1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3" xfId="0" applyFont="1" applyFill="1" applyBorder="1" applyAlignment="1">
      <alignment horizontal="center" vertical="center"/>
    </xf>
    <xf numFmtId="38" fontId="0" fillId="0" borderId="83" xfId="1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distributed" vertical="center"/>
    </xf>
    <xf numFmtId="0" fontId="30" fillId="0" borderId="30" xfId="0" applyFont="1" applyFill="1" applyBorder="1" applyAlignment="1" applyProtection="1">
      <alignment horizontal="left" vertical="center" indent="1" shrinkToFit="1"/>
    </xf>
    <xf numFmtId="0" fontId="0" fillId="0" borderId="30" xfId="0" applyBorder="1" applyAlignment="1" applyProtection="1">
      <alignment horizontal="left" vertical="center" indent="1" shrinkToFit="1"/>
    </xf>
    <xf numFmtId="0" fontId="41" fillId="0" borderId="51" xfId="0" applyFont="1" applyFill="1" applyBorder="1" applyAlignment="1">
      <alignment horizontal="distributed" vertical="center"/>
    </xf>
    <xf numFmtId="0" fontId="41" fillId="0" borderId="0" xfId="0" applyFont="1" applyFill="1" applyBorder="1" applyAlignment="1">
      <alignment horizontal="distributed" vertical="center"/>
    </xf>
    <xf numFmtId="42" fontId="60" fillId="0" borderId="37" xfId="0" applyNumberFormat="1" applyFont="1" applyFill="1" applyBorder="1" applyAlignment="1">
      <alignment horizontal="center" vertical="center"/>
    </xf>
    <xf numFmtId="0" fontId="6" fillId="0" borderId="117" xfId="0" applyFont="1" applyFill="1" applyBorder="1" applyAlignment="1" applyProtection="1">
      <alignment horizontal="right" vertical="center" shrinkToFit="1"/>
      <protection locked="0"/>
    </xf>
    <xf numFmtId="0" fontId="6" fillId="0" borderId="118" xfId="0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Border="1" applyAlignment="1">
      <alignment horizontal="center" vertical="top"/>
    </xf>
    <xf numFmtId="0" fontId="9" fillId="0" borderId="31" xfId="0" applyFont="1" applyFill="1" applyBorder="1" applyAlignment="1" applyProtection="1">
      <alignment horizontal="left" vertical="center" indent="1" shrinkToFit="1"/>
    </xf>
    <xf numFmtId="38" fontId="6" fillId="0" borderId="108" xfId="1" applyFont="1" applyFill="1" applyBorder="1" applyAlignment="1" applyProtection="1">
      <alignment horizontal="right" vertical="center" shrinkToFit="1"/>
      <protection locked="0"/>
    </xf>
    <xf numFmtId="38" fontId="6" fillId="0" borderId="119" xfId="1" applyFont="1" applyFill="1" applyBorder="1" applyAlignment="1" applyProtection="1">
      <alignment horizontal="right" vertical="center" shrinkToFit="1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31" xfId="1" applyFont="1" applyFill="1" applyBorder="1" applyAlignment="1" applyProtection="1">
      <alignment horizontal="center" vertical="center"/>
      <protection locked="0"/>
    </xf>
    <xf numFmtId="49" fontId="6" fillId="0" borderId="25" xfId="1" applyNumberFormat="1" applyFont="1" applyFill="1" applyBorder="1" applyAlignment="1" applyProtection="1">
      <alignment horizontal="left" vertical="center" wrapText="1" shrinkToFit="1"/>
      <protection locked="0"/>
    </xf>
    <xf numFmtId="49" fontId="6" fillId="0" borderId="64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81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33" xfId="1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Fill="1" applyBorder="1" applyAlignment="1">
      <alignment horizontal="center" vertical="center"/>
    </xf>
    <xf numFmtId="0" fontId="9" fillId="0" borderId="41" xfId="1" applyNumberFormat="1" applyFont="1" applyFill="1" applyBorder="1" applyAlignment="1" applyProtection="1">
      <alignment horizontal="center" vertical="center"/>
    </xf>
    <xf numFmtId="0" fontId="9" fillId="0" borderId="30" xfId="1" applyNumberFormat="1" applyFont="1" applyFill="1" applyBorder="1" applyAlignment="1" applyProtection="1">
      <alignment horizontal="center" vertical="center"/>
    </xf>
    <xf numFmtId="0" fontId="9" fillId="0" borderId="40" xfId="1" applyNumberFormat="1" applyFont="1" applyFill="1" applyBorder="1" applyAlignment="1" applyProtection="1">
      <alignment horizontal="center" vertical="center"/>
    </xf>
    <xf numFmtId="6" fontId="5" fillId="0" borderId="30" xfId="1" applyNumberFormat="1" applyFont="1" applyFill="1" applyBorder="1" applyAlignment="1" applyProtection="1">
      <alignment horizontal="right" vertical="center"/>
    </xf>
    <xf numFmtId="0" fontId="9" fillId="0" borderId="30" xfId="0" applyNumberFormat="1" applyFont="1" applyFill="1" applyBorder="1" applyAlignment="1" applyProtection="1">
      <alignment horizontal="left" vertical="center" indent="1"/>
    </xf>
    <xf numFmtId="6" fontId="5" fillId="0" borderId="31" xfId="1" applyNumberFormat="1" applyFont="1" applyFill="1" applyBorder="1" applyAlignment="1" applyProtection="1">
      <alignment horizontal="right" vertical="center"/>
    </xf>
    <xf numFmtId="0" fontId="43" fillId="0" borderId="0" xfId="0" applyFont="1" applyFill="1" applyBorder="1" applyAlignment="1">
      <alignment horizontal="distributed" vertical="center" wrapText="1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15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distributed" vertical="center" indent="1"/>
    </xf>
    <xf numFmtId="0" fontId="2" fillId="0" borderId="44" xfId="0" applyFont="1" applyFill="1" applyBorder="1" applyAlignment="1">
      <alignment horizontal="distributed" vertical="center" indent="1"/>
    </xf>
    <xf numFmtId="38" fontId="5" fillId="0" borderId="7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27" fillId="0" borderId="43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distributed" vertical="center" indent="1"/>
    </xf>
    <xf numFmtId="0" fontId="2" fillId="0" borderId="110" xfId="0" applyFont="1" applyBorder="1" applyAlignment="1">
      <alignment horizontal="distributed" vertical="center" indent="1"/>
    </xf>
    <xf numFmtId="38" fontId="36" fillId="0" borderId="57" xfId="1" applyFont="1" applyFill="1" applyBorder="1" applyAlignment="1">
      <alignment horizontal="right" vertical="center"/>
    </xf>
    <xf numFmtId="38" fontId="36" fillId="0" borderId="56" xfId="1" applyFont="1" applyFill="1" applyBorder="1" applyAlignment="1">
      <alignment horizontal="right" vertical="center"/>
    </xf>
    <xf numFmtId="38" fontId="36" fillId="0" borderId="55" xfId="1" applyFont="1" applyFill="1" applyBorder="1" applyAlignment="1">
      <alignment horizontal="right" vertical="center"/>
    </xf>
    <xf numFmtId="0" fontId="41" fillId="0" borderId="105" xfId="0" applyFont="1" applyFill="1" applyBorder="1" applyAlignment="1">
      <alignment horizontal="distributed" vertical="center" indent="1"/>
    </xf>
    <xf numFmtId="0" fontId="41" fillId="0" borderId="106" xfId="0" applyFont="1" applyFill="1" applyBorder="1" applyAlignment="1">
      <alignment horizontal="distributed" vertical="center" indent="1"/>
    </xf>
    <xf numFmtId="38" fontId="5" fillId="0" borderId="21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38" fontId="2" fillId="0" borderId="0" xfId="1" applyFont="1" applyAlignment="1">
      <alignment horizontal="right" vertical="center"/>
    </xf>
    <xf numFmtId="177" fontId="9" fillId="6" borderId="31" xfId="0" applyNumberFormat="1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9" fillId="7" borderId="41" xfId="1" applyNumberFormat="1" applyFont="1" applyFill="1" applyBorder="1" applyAlignment="1">
      <alignment horizontal="center" vertical="center"/>
    </xf>
    <xf numFmtId="49" fontId="9" fillId="7" borderId="30" xfId="1" applyNumberFormat="1" applyFont="1" applyFill="1" applyBorder="1" applyAlignment="1">
      <alignment horizontal="center" vertical="center"/>
    </xf>
    <xf numFmtId="49" fontId="9" fillId="7" borderId="40" xfId="1" applyNumberFormat="1" applyFont="1" applyFill="1" applyBorder="1" applyAlignment="1">
      <alignment horizontal="center" vertical="center"/>
    </xf>
    <xf numFmtId="0" fontId="9" fillId="8" borderId="36" xfId="0" applyFont="1" applyFill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9" fillId="8" borderId="115" xfId="0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43" fillId="0" borderId="0" xfId="0" applyFont="1" applyBorder="1" applyAlignment="1">
      <alignment horizontal="distributed" vertical="center" wrapText="1"/>
    </xf>
    <xf numFmtId="0" fontId="43" fillId="0" borderId="0" xfId="0" applyFont="1" applyAlignment="1">
      <alignment horizontal="distributed" vertical="center" wrapText="1"/>
    </xf>
    <xf numFmtId="5" fontId="49" fillId="7" borderId="37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09" xfId="0" applyFont="1" applyFill="1" applyBorder="1" applyAlignment="1">
      <alignment horizontal="distributed" vertical="center" indent="1"/>
    </xf>
    <xf numFmtId="38" fontId="5" fillId="0" borderId="14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38" fontId="4" fillId="0" borderId="43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38" fontId="5" fillId="0" borderId="18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60" xfId="1" applyFont="1" applyFill="1" applyBorder="1" applyAlignment="1">
      <alignment horizontal="right" vertical="center"/>
    </xf>
    <xf numFmtId="0" fontId="9" fillId="0" borderId="30" xfId="0" applyFont="1" applyFill="1" applyBorder="1" applyAlignment="1" applyProtection="1">
      <alignment horizontal="left" vertical="center" wrapText="1" indent="1"/>
    </xf>
    <xf numFmtId="0" fontId="2" fillId="0" borderId="4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6" fontId="2" fillId="0" borderId="4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51" fillId="7" borderId="3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6" fillId="2" borderId="25" xfId="1" applyNumberFormat="1" applyFont="1" applyFill="1" applyBorder="1" applyAlignment="1">
      <alignment horizontal="left" vertical="center" shrinkToFit="1"/>
    </xf>
    <xf numFmtId="49" fontId="6" fillId="2" borderId="64" xfId="1" applyNumberFormat="1" applyFont="1" applyFill="1" applyBorder="1" applyAlignment="1">
      <alignment horizontal="left" vertical="center" shrinkToFit="1"/>
    </xf>
    <xf numFmtId="49" fontId="6" fillId="2" borderId="81" xfId="1" applyNumberFormat="1" applyFont="1" applyFill="1" applyBorder="1" applyAlignment="1">
      <alignment horizontal="left" vertical="center" shrinkToFit="1"/>
    </xf>
    <xf numFmtId="49" fontId="6" fillId="2" borderId="33" xfId="1" applyNumberFormat="1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top"/>
    </xf>
    <xf numFmtId="0" fontId="9" fillId="7" borderId="31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left" vertical="center" indent="2" shrinkToFit="1"/>
    </xf>
    <xf numFmtId="0" fontId="46" fillId="0" borderId="5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6" fillId="2" borderId="117" xfId="0" applyFont="1" applyFill="1" applyBorder="1" applyAlignment="1">
      <alignment horizontal="right" vertical="center" shrinkToFit="1"/>
    </xf>
    <xf numFmtId="0" fontId="6" fillId="2" borderId="118" xfId="0" applyFont="1" applyFill="1" applyBorder="1" applyAlignment="1">
      <alignment horizontal="right" vertical="center" shrinkToFit="1"/>
    </xf>
    <xf numFmtId="38" fontId="6" fillId="2" borderId="0" xfId="1" applyFont="1" applyFill="1" applyBorder="1" applyAlignment="1">
      <alignment horizontal="right" vertical="center" shrinkToFit="1"/>
    </xf>
    <xf numFmtId="38" fontId="6" fillId="2" borderId="31" xfId="1" applyFont="1" applyFill="1" applyBorder="1" applyAlignment="1">
      <alignment horizontal="right" vertical="center" shrinkToFit="1"/>
    </xf>
    <xf numFmtId="38" fontId="6" fillId="9" borderId="108" xfId="1" applyFont="1" applyFill="1" applyBorder="1" applyAlignment="1">
      <alignment horizontal="center" vertical="center"/>
    </xf>
    <xf numFmtId="38" fontId="6" fillId="9" borderId="119" xfId="1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8" fontId="48" fillId="0" borderId="0" xfId="1" applyFont="1" applyBorder="1" applyAlignment="1">
      <alignment horizontal="center" vertical="top" wrapText="1"/>
    </xf>
    <xf numFmtId="38" fontId="48" fillId="0" borderId="35" xfId="1" applyFont="1" applyBorder="1" applyAlignment="1">
      <alignment horizontal="center" vertical="top" wrapText="1"/>
    </xf>
    <xf numFmtId="0" fontId="52" fillId="0" borderId="43" xfId="0" applyFont="1" applyFill="1" applyBorder="1" applyAlignment="1">
      <alignment horizontal="center" vertical="center"/>
    </xf>
    <xf numFmtId="0" fontId="41" fillId="0" borderId="105" xfId="0" applyFont="1" applyBorder="1" applyAlignment="1">
      <alignment horizontal="distributed" vertical="center" indent="1"/>
    </xf>
    <xf numFmtId="0" fontId="41" fillId="0" borderId="21" xfId="0" applyFont="1" applyBorder="1" applyAlignment="1">
      <alignment horizontal="distributed" vertical="center" indent="1"/>
    </xf>
    <xf numFmtId="0" fontId="2" fillId="7" borderId="10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2" fillId="0" borderId="14" xfId="0" applyFont="1" applyBorder="1" applyAlignment="1">
      <alignment horizontal="distributed" vertical="center" indent="1"/>
    </xf>
    <xf numFmtId="0" fontId="2" fillId="0" borderId="109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44" xfId="0" applyFont="1" applyBorder="1" applyAlignment="1">
      <alignment horizontal="distributed" vertical="center" indent="1"/>
    </xf>
    <xf numFmtId="49" fontId="9" fillId="0" borderId="31" xfId="0" applyNumberFormat="1" applyFont="1" applyFill="1" applyBorder="1" applyAlignment="1" applyProtection="1">
      <alignment horizontal="left" vertical="center" indent="1"/>
    </xf>
    <xf numFmtId="49" fontId="2" fillId="0" borderId="73" xfId="0" applyNumberFormat="1" applyFont="1" applyFill="1" applyBorder="1" applyAlignment="1" applyProtection="1">
      <alignment horizontal="left" vertical="center" indent="1"/>
      <protection locked="0"/>
    </xf>
    <xf numFmtId="49" fontId="2" fillId="0" borderId="65" xfId="0" applyNumberFormat="1" applyFont="1" applyFill="1" applyBorder="1" applyAlignment="1" applyProtection="1">
      <alignment horizontal="left" vertical="center" indent="1"/>
      <protection locked="0"/>
    </xf>
    <xf numFmtId="49" fontId="2" fillId="0" borderId="68" xfId="0" applyNumberFormat="1" applyFont="1" applyFill="1" applyBorder="1" applyAlignment="1" applyProtection="1">
      <alignment horizontal="left" vertical="center" indent="1"/>
      <protection locked="0"/>
    </xf>
  </cellXfs>
  <cellStyles count="39">
    <cellStyle name="Calc Currency (0)" xfId="3" xr:uid="{00000000-0005-0000-0000-000000000000}"/>
    <cellStyle name="Header1" xfId="4" xr:uid="{00000000-0005-0000-0000-000001000000}"/>
    <cellStyle name="Header2" xfId="5" xr:uid="{00000000-0005-0000-0000-000002000000}"/>
    <cellStyle name="IBM(401K)" xfId="6" xr:uid="{00000000-0005-0000-0000-000003000000}"/>
    <cellStyle name="J401K" xfId="7" xr:uid="{00000000-0005-0000-0000-000004000000}"/>
    <cellStyle name="Normal_#18-Internet" xfId="8" xr:uid="{00000000-0005-0000-0000-000005000000}"/>
    <cellStyle name="パーセント" xfId="2" builtinId="5"/>
    <cellStyle name="パーセント 2" xfId="9" xr:uid="{00000000-0005-0000-0000-000007000000}"/>
    <cellStyle name="パーセント 2 2" xfId="10" xr:uid="{00000000-0005-0000-0000-000008000000}"/>
    <cellStyle name="パーセント 3 2" xfId="11" xr:uid="{00000000-0005-0000-0000-000009000000}"/>
    <cellStyle name="桁区切り" xfId="1" builtinId="6"/>
    <cellStyle name="桁区切り 2" xfId="12" xr:uid="{00000000-0005-0000-0000-00000B000000}"/>
    <cellStyle name="桁区切り 2 2" xfId="13" xr:uid="{00000000-0005-0000-0000-00000C000000}"/>
    <cellStyle name="桁区切り 2 3" xfId="14" xr:uid="{00000000-0005-0000-0000-00000D000000}"/>
    <cellStyle name="桁区切り 2 4" xfId="15" xr:uid="{00000000-0005-0000-0000-00000E000000}"/>
    <cellStyle name="桁区切り 3" xfId="16" xr:uid="{00000000-0005-0000-0000-00000F000000}"/>
    <cellStyle name="桁区切り 4" xfId="17" xr:uid="{00000000-0005-0000-0000-000010000000}"/>
    <cellStyle name="桁区切り 5" xfId="18" xr:uid="{00000000-0005-0000-0000-000011000000}"/>
    <cellStyle name="通貨 2" xfId="19" xr:uid="{00000000-0005-0000-0000-000012000000}"/>
    <cellStyle name="標準" xfId="0" builtinId="0"/>
    <cellStyle name="標準 2" xfId="20" xr:uid="{00000000-0005-0000-0000-000014000000}"/>
    <cellStyle name="標準 2 2" xfId="21" xr:uid="{00000000-0005-0000-0000-000015000000}"/>
    <cellStyle name="標準 2 2 2" xfId="22" xr:uid="{00000000-0005-0000-0000-000016000000}"/>
    <cellStyle name="標準 2 2_20131120_02_帳票サンプル_購買系" xfId="23" xr:uid="{00000000-0005-0000-0000-000017000000}"/>
    <cellStyle name="標準 2 3" xfId="24" xr:uid="{00000000-0005-0000-0000-000018000000}"/>
    <cellStyle name="標準 2_16122011120_00_振替配賦実績一覧_201303_201303" xfId="25" xr:uid="{00000000-0005-0000-0000-000019000000}"/>
    <cellStyle name="標準 3" xfId="26" xr:uid="{00000000-0005-0000-0000-00001A000000}"/>
    <cellStyle name="標準 3 2" xfId="27" xr:uid="{00000000-0005-0000-0000-00001B000000}"/>
    <cellStyle name="標準 3 2 2" xfId="28" xr:uid="{00000000-0005-0000-0000-00001C000000}"/>
    <cellStyle name="標準 3 3" xfId="29" xr:uid="{00000000-0005-0000-0000-00001D000000}"/>
    <cellStyle name="標準 3_20131120_02_帳票サンプル_購買系" xfId="30" xr:uid="{00000000-0005-0000-0000-00001E000000}"/>
    <cellStyle name="標準 4" xfId="31" xr:uid="{00000000-0005-0000-0000-00001F000000}"/>
    <cellStyle name="標準 5" xfId="32" xr:uid="{00000000-0005-0000-0000-000020000000}"/>
    <cellStyle name="標準 6" xfId="33" xr:uid="{00000000-0005-0000-0000-000021000000}"/>
    <cellStyle name="標準 7" xfId="34" xr:uid="{00000000-0005-0000-0000-000022000000}"/>
    <cellStyle name="標準 7 2" xfId="35" xr:uid="{00000000-0005-0000-0000-000023000000}"/>
    <cellStyle name="標準 7_14142011114_00_000_原価管理表明細表_月次_201303" xfId="36" xr:uid="{00000000-0005-0000-0000-000024000000}"/>
    <cellStyle name="標準 8" xfId="37" xr:uid="{00000000-0005-0000-0000-000025000000}"/>
    <cellStyle name="未定義" xfId="38" xr:uid="{00000000-0005-0000-0000-000026000000}"/>
  </cellStyles>
  <dxfs count="168"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4" formatCode="#,##0_ "/>
    </dxf>
    <dxf>
      <numFmt numFmtId="185" formatCode="#,##0.######;\-#,##0.######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</dxfs>
  <tableStyles count="0" defaultTableStyle="TableStyleMedium2" defaultPivotStyle="PivotStyleLight16"/>
  <colors>
    <mruColors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6061</xdr:colOff>
      <xdr:row>16</xdr:row>
      <xdr:rowOff>121227</xdr:rowOff>
    </xdr:from>
    <xdr:to>
      <xdr:col>117</xdr:col>
      <xdr:colOff>104774</xdr:colOff>
      <xdr:row>24</xdr:row>
      <xdr:rowOff>222538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959061" y="7617402"/>
          <a:ext cx="2032288" cy="2082511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色別入力セル解説</a:t>
          </a:r>
          <a:endParaRPr kumimoji="1" lang="en-US" altLang="ja-JP" sz="1200" b="1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76200</xdr:colOff>
      <xdr:row>18</xdr:row>
      <xdr:rowOff>57150</xdr:rowOff>
    </xdr:from>
    <xdr:to>
      <xdr:col>115</xdr:col>
      <xdr:colOff>28575</xdr:colOff>
      <xdr:row>19</xdr:row>
      <xdr:rowOff>57150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276850" y="8048625"/>
          <a:ext cx="1390650" cy="247650"/>
        </a:xfrm>
        <a:prstGeom prst="rect">
          <a:avLst/>
        </a:prstGeom>
        <a:solidFill>
          <a:schemeClr val="accent6">
            <a:lumMod val="60000"/>
            <a:lumOff val="40000"/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入　　　力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104</xdr:col>
      <xdr:colOff>66674</xdr:colOff>
      <xdr:row>19</xdr:row>
      <xdr:rowOff>171450</xdr:rowOff>
    </xdr:from>
    <xdr:to>
      <xdr:col>115</xdr:col>
      <xdr:colOff>28574</xdr:colOff>
      <xdr:row>20</xdr:row>
      <xdr:rowOff>180975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267324" y="8410575"/>
          <a:ext cx="1400175" cy="257175"/>
        </a:xfrm>
        <a:prstGeom prst="rect">
          <a:avLst/>
        </a:prstGeom>
        <a:solidFill>
          <a:schemeClr val="accent5">
            <a:lumMod val="60000"/>
            <a:lumOff val="40000"/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選　　　択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104</xdr:col>
      <xdr:colOff>66675</xdr:colOff>
      <xdr:row>21</xdr:row>
      <xdr:rowOff>57150</xdr:rowOff>
    </xdr:from>
    <xdr:to>
      <xdr:col>115</xdr:col>
      <xdr:colOff>47624</xdr:colOff>
      <xdr:row>22</xdr:row>
      <xdr:rowOff>85725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267325" y="8791575"/>
          <a:ext cx="1419224" cy="276225"/>
        </a:xfrm>
        <a:prstGeom prst="rect">
          <a:avLst/>
        </a:prstGeom>
        <a:solidFill>
          <a:schemeClr val="bg1">
            <a:lumMod val="75000"/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リンク箇所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104</xdr:col>
      <xdr:colOff>66675</xdr:colOff>
      <xdr:row>22</xdr:row>
      <xdr:rowOff>209550</xdr:rowOff>
    </xdr:from>
    <xdr:to>
      <xdr:col>115</xdr:col>
      <xdr:colOff>47625</xdr:colOff>
      <xdr:row>23</xdr:row>
      <xdr:rowOff>219074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267325" y="9191625"/>
          <a:ext cx="1419225" cy="257174"/>
        </a:xfrm>
        <a:prstGeom prst="rect">
          <a:avLst/>
        </a:prstGeom>
        <a:solidFill>
          <a:srgbClr val="FCFC8E">
            <a:alpha val="95686"/>
          </a:srgb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注文書情報入力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88</xdr:col>
      <xdr:colOff>45895</xdr:colOff>
      <xdr:row>4</xdr:row>
      <xdr:rowOff>90920</xdr:rowOff>
    </xdr:from>
    <xdr:to>
      <xdr:col>88</xdr:col>
      <xdr:colOff>57150</xdr:colOff>
      <xdr:row>15</xdr:row>
      <xdr:rowOff>104775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0532920" y="1148195"/>
          <a:ext cx="11255" cy="304280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34636</xdr:colOff>
      <xdr:row>15</xdr:row>
      <xdr:rowOff>103909</xdr:rowOff>
    </xdr:from>
    <xdr:to>
      <xdr:col>101</xdr:col>
      <xdr:colOff>51233</xdr:colOff>
      <xdr:row>19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34961" y="7352434"/>
          <a:ext cx="2245447" cy="886691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工事種目は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注文書中央あたりの 「 名  称 」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例：　～工事、</a:t>
          </a:r>
          <a:br>
            <a:rPr kumimoji="1" lang="en-US" altLang="ja-JP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</a:br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 ～納入 など</a:t>
          </a:r>
        </a:p>
      </xdr:txBody>
    </xdr:sp>
    <xdr:clientData/>
  </xdr:twoCellAnchor>
  <xdr:twoCellAnchor>
    <xdr:from>
      <xdr:col>74</xdr:col>
      <xdr:colOff>95250</xdr:colOff>
      <xdr:row>7</xdr:row>
      <xdr:rowOff>180975</xdr:rowOff>
    </xdr:from>
    <xdr:to>
      <xdr:col>74</xdr:col>
      <xdr:colOff>98422</xdr:colOff>
      <xdr:row>17</xdr:row>
      <xdr:rowOff>69850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581150" y="5362575"/>
          <a:ext cx="3172" cy="24511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19050</xdr:colOff>
      <xdr:row>17</xdr:row>
      <xdr:rowOff>85725</xdr:rowOff>
    </xdr:from>
    <xdr:to>
      <xdr:col>82</xdr:col>
      <xdr:colOff>66675</xdr:colOff>
      <xdr:row>18</xdr:row>
      <xdr:rowOff>161925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0525" y="7829550"/>
          <a:ext cx="2152650" cy="323850"/>
        </a:xfrm>
        <a:prstGeom prst="rect">
          <a:avLst/>
        </a:prstGeom>
        <a:noFill/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リストボタンを選択してください</a:t>
          </a:r>
          <a:endParaRPr kumimoji="1" lang="en-US" altLang="ja-JP" sz="11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66675</xdr:colOff>
      <xdr:row>13</xdr:row>
      <xdr:rowOff>9525</xdr:rowOff>
    </xdr:from>
    <xdr:to>
      <xdr:col>42</xdr:col>
      <xdr:colOff>114300</xdr:colOff>
      <xdr:row>13</xdr:row>
      <xdr:rowOff>276225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095750" y="3562350"/>
          <a:ext cx="7905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 税 抜 ）</a:t>
          </a:r>
        </a:p>
      </xdr:txBody>
    </xdr:sp>
    <xdr:clientData/>
  </xdr:twoCellAnchor>
  <xdr:twoCellAnchor>
    <xdr:from>
      <xdr:col>97</xdr:col>
      <xdr:colOff>95250</xdr:colOff>
      <xdr:row>13</xdr:row>
      <xdr:rowOff>0</xdr:rowOff>
    </xdr:from>
    <xdr:to>
      <xdr:col>104</xdr:col>
      <xdr:colOff>19050</xdr:colOff>
      <xdr:row>13</xdr:row>
      <xdr:rowOff>266700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696700" y="3552825"/>
          <a:ext cx="7905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（税抜）</a:t>
          </a:r>
        </a:p>
      </xdr:txBody>
    </xdr:sp>
    <xdr:clientData/>
  </xdr:twoCellAnchor>
  <xdr:twoCellAnchor>
    <xdr:from>
      <xdr:col>112</xdr:col>
      <xdr:colOff>43898</xdr:colOff>
      <xdr:row>11</xdr:row>
      <xdr:rowOff>161925</xdr:rowOff>
    </xdr:from>
    <xdr:to>
      <xdr:col>112</xdr:col>
      <xdr:colOff>47625</xdr:colOff>
      <xdr:row>14</xdr:row>
      <xdr:rowOff>28575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3607498" y="3219450"/>
          <a:ext cx="3727" cy="6477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85725</xdr:colOff>
      <xdr:row>14</xdr:row>
      <xdr:rowOff>81999</xdr:rowOff>
    </xdr:from>
    <xdr:to>
      <xdr:col>122</xdr:col>
      <xdr:colOff>52180</xdr:colOff>
      <xdr:row>17</xdr:row>
      <xdr:rowOff>38100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25300" y="3920574"/>
          <a:ext cx="3033505" cy="69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出来高報告書シート「支払い条件」、「注文番号」、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「契約金額の税率」などの入力が必要です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表示されない場合は「注文番号」を確認してください</a:t>
          </a:r>
        </a:p>
      </xdr:txBody>
    </xdr:sp>
    <xdr:clientData/>
  </xdr:twoCellAnchor>
  <xdr:twoCellAnchor>
    <xdr:from>
      <xdr:col>81</xdr:col>
      <xdr:colOff>9525</xdr:colOff>
      <xdr:row>6</xdr:row>
      <xdr:rowOff>171452</xdr:rowOff>
    </xdr:from>
    <xdr:to>
      <xdr:col>81</xdr:col>
      <xdr:colOff>19051</xdr:colOff>
      <xdr:row>11</xdr:row>
      <xdr:rowOff>133350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9686925" y="1800227"/>
          <a:ext cx="9526" cy="1390648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19049</xdr:colOff>
      <xdr:row>5</xdr:row>
      <xdr:rowOff>66675</xdr:rowOff>
    </xdr:from>
    <xdr:to>
      <xdr:col>86</xdr:col>
      <xdr:colOff>28575</xdr:colOff>
      <xdr:row>6</xdr:row>
      <xdr:rowOff>228600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134474" y="1409700"/>
          <a:ext cx="11334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リストから税率を選択してください</a:t>
          </a:r>
        </a:p>
      </xdr:txBody>
    </xdr:sp>
    <xdr:clientData/>
  </xdr:twoCellAnchor>
  <xdr:twoCellAnchor>
    <xdr:from>
      <xdr:col>81</xdr:col>
      <xdr:colOff>9525</xdr:colOff>
      <xdr:row>11</xdr:row>
      <xdr:rowOff>142875</xdr:rowOff>
    </xdr:from>
    <xdr:to>
      <xdr:col>86</xdr:col>
      <xdr:colOff>95250</xdr:colOff>
      <xdr:row>11</xdr:row>
      <xdr:rowOff>142875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9686925" y="3200400"/>
          <a:ext cx="647700" cy="0"/>
        </a:xfrm>
        <a:prstGeom prst="line">
          <a:avLst/>
        </a:prstGeom>
        <a:ln w="22225">
          <a:solidFill>
            <a:srgbClr val="E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9525</xdr:colOff>
      <xdr:row>9</xdr:row>
      <xdr:rowOff>142875</xdr:rowOff>
    </xdr:from>
    <xdr:to>
      <xdr:col>86</xdr:col>
      <xdr:colOff>95250</xdr:colOff>
      <xdr:row>9</xdr:row>
      <xdr:rowOff>142875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9686925" y="2628900"/>
          <a:ext cx="647700" cy="0"/>
        </a:xfrm>
        <a:prstGeom prst="line">
          <a:avLst/>
        </a:prstGeom>
        <a:ln w="22225">
          <a:solidFill>
            <a:srgbClr val="EE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3437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17</xdr:row>
      <xdr:rowOff>238125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3437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343775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343775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461594</xdr:colOff>
      <xdr:row>32</xdr:row>
      <xdr:rowOff>131885</xdr:rowOff>
    </xdr:from>
    <xdr:ext cx="3105150" cy="790575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1069" y="9904535"/>
          <a:ext cx="3105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461594</xdr:colOff>
      <xdr:row>32</xdr:row>
      <xdr:rowOff>131885</xdr:rowOff>
    </xdr:from>
    <xdr:ext cx="3105150" cy="790575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1069" y="9628310"/>
          <a:ext cx="3105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238125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3437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39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343775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461594</xdr:colOff>
      <xdr:row>32</xdr:row>
      <xdr:rowOff>131885</xdr:rowOff>
    </xdr:from>
    <xdr:ext cx="3105150" cy="790575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619" y="9647360"/>
          <a:ext cx="3105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23</xdr:col>
      <xdr:colOff>419100</xdr:colOff>
      <xdr:row>23</xdr:row>
      <xdr:rowOff>38101</xdr:rowOff>
    </xdr:from>
    <xdr:to>
      <xdr:col>26</xdr:col>
      <xdr:colOff>485775</xdr:colOff>
      <xdr:row>31</xdr:row>
      <xdr:rowOff>47625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830050" y="6629401"/>
          <a:ext cx="2105025" cy="2762249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色別入力セル解説</a:t>
          </a:r>
          <a:endParaRPr kumimoji="1" lang="en-US" altLang="ja-JP" sz="1200" b="1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228600</xdr:colOff>
      <xdr:row>25</xdr:row>
      <xdr:rowOff>95250</xdr:rowOff>
    </xdr:from>
    <xdr:to>
      <xdr:col>26</xdr:col>
      <xdr:colOff>57150</xdr:colOff>
      <xdr:row>26</xdr:row>
      <xdr:rowOff>57150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2211050" y="7153275"/>
          <a:ext cx="1295400" cy="342900"/>
        </a:xfrm>
        <a:prstGeom prst="rect">
          <a:avLst/>
        </a:prstGeom>
        <a:solidFill>
          <a:schemeClr val="accent6">
            <a:lumMod val="60000"/>
            <a:lumOff val="40000"/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入　　　力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238126</xdr:colOff>
      <xdr:row>26</xdr:row>
      <xdr:rowOff>142875</xdr:rowOff>
    </xdr:from>
    <xdr:to>
      <xdr:col>26</xdr:col>
      <xdr:colOff>76200</xdr:colOff>
      <xdr:row>27</xdr:row>
      <xdr:rowOff>104775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2220576" y="7581900"/>
          <a:ext cx="1304924" cy="342900"/>
        </a:xfrm>
        <a:prstGeom prst="rect">
          <a:avLst/>
        </a:prstGeom>
        <a:solidFill>
          <a:schemeClr val="accent3"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記入・捺印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238126</xdr:colOff>
      <xdr:row>28</xdr:row>
      <xdr:rowOff>285749</xdr:rowOff>
    </xdr:from>
    <xdr:to>
      <xdr:col>26</xdr:col>
      <xdr:colOff>95250</xdr:colOff>
      <xdr:row>29</xdr:row>
      <xdr:rowOff>257174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220576" y="8486774"/>
          <a:ext cx="1323974" cy="352425"/>
        </a:xfrm>
        <a:prstGeom prst="rect">
          <a:avLst/>
        </a:prstGeom>
        <a:solidFill>
          <a:schemeClr val="bg1">
            <a:lumMod val="75000"/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リンク箇所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344365</xdr:colOff>
      <xdr:row>29</xdr:row>
      <xdr:rowOff>87924</xdr:rowOff>
    </xdr:from>
    <xdr:to>
      <xdr:col>24</xdr:col>
      <xdr:colOff>344366</xdr:colOff>
      <xdr:row>30</xdr:row>
      <xdr:rowOff>87923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12326815" y="8669949"/>
          <a:ext cx="1" cy="380999"/>
        </a:xfrm>
        <a:prstGeom prst="straightConnector1">
          <a:avLst/>
        </a:prstGeom>
        <a:ln w="19050" cap="rnd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450605</xdr:colOff>
      <xdr:row>30</xdr:row>
      <xdr:rowOff>55685</xdr:rowOff>
    </xdr:from>
    <xdr:to>
      <xdr:col>26</xdr:col>
      <xdr:colOff>476250</xdr:colOff>
      <xdr:row>31</xdr:row>
      <xdr:rowOff>55685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861555" y="9018710"/>
          <a:ext cx="2063995" cy="381000"/>
        </a:xfrm>
        <a:prstGeom prst="rect">
          <a:avLst/>
        </a:prstGeom>
        <a:noFill/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出来高報告書よりリンクします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228599</xdr:colOff>
      <xdr:row>27</xdr:row>
      <xdr:rowOff>228600</xdr:rowOff>
    </xdr:from>
    <xdr:to>
      <xdr:col>26</xdr:col>
      <xdr:colOff>85724</xdr:colOff>
      <xdr:row>28</xdr:row>
      <xdr:rowOff>200025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2211049" y="8048625"/>
          <a:ext cx="1323975" cy="352425"/>
        </a:xfrm>
        <a:prstGeom prst="rect">
          <a:avLst/>
        </a:prstGeom>
        <a:solidFill>
          <a:schemeClr val="accent5">
            <a:lumMod val="60000"/>
            <a:lumOff val="40000"/>
            <a:alpha val="96000"/>
          </a:schemeClr>
        </a:solidFill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選　　　択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25</xdr:col>
      <xdr:colOff>175846</xdr:colOff>
      <xdr:row>3</xdr:row>
      <xdr:rowOff>80597</xdr:rowOff>
    </xdr:from>
    <xdr:to>
      <xdr:col>25</xdr:col>
      <xdr:colOff>175847</xdr:colOff>
      <xdr:row>4</xdr:row>
      <xdr:rowOff>257908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3044121" y="918797"/>
          <a:ext cx="1" cy="472586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523875</xdr:colOff>
      <xdr:row>1</xdr:row>
      <xdr:rowOff>142875</xdr:rowOff>
    </xdr:from>
    <xdr:to>
      <xdr:col>25</xdr:col>
      <xdr:colOff>190500</xdr:colOff>
      <xdr:row>1</xdr:row>
      <xdr:rowOff>142875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11391900" y="342900"/>
          <a:ext cx="1666875" cy="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351693</xdr:colOff>
      <xdr:row>7</xdr:row>
      <xdr:rowOff>146538</xdr:rowOff>
    </xdr:from>
    <xdr:to>
      <xdr:col>24</xdr:col>
      <xdr:colOff>234462</xdr:colOff>
      <xdr:row>7</xdr:row>
      <xdr:rowOff>146538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11762643" y="2127738"/>
          <a:ext cx="454269" cy="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124558</xdr:colOff>
      <xdr:row>9</xdr:row>
      <xdr:rowOff>300404</xdr:rowOff>
    </xdr:from>
    <xdr:to>
      <xdr:col>26</xdr:col>
      <xdr:colOff>124559</xdr:colOff>
      <xdr:row>11</xdr:row>
      <xdr:rowOff>148004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13573858" y="2986454"/>
          <a:ext cx="1" cy="3619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329712</xdr:colOff>
      <xdr:row>2</xdr:row>
      <xdr:rowOff>183174</xdr:rowOff>
    </xdr:from>
    <xdr:to>
      <xdr:col>30</xdr:col>
      <xdr:colOff>112835</xdr:colOff>
      <xdr:row>3</xdr:row>
      <xdr:rowOff>107708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1740662" y="668949"/>
          <a:ext cx="3164498" cy="276959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注文書御社名下の数字を入力・記入してください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24</xdr:col>
      <xdr:colOff>161925</xdr:colOff>
      <xdr:row>8</xdr:row>
      <xdr:rowOff>241788</xdr:rowOff>
    </xdr:from>
    <xdr:to>
      <xdr:col>28</xdr:col>
      <xdr:colOff>67410</xdr:colOff>
      <xdr:row>10</xdr:row>
      <xdr:rowOff>3663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144375" y="2546838"/>
          <a:ext cx="2181960" cy="504825"/>
        </a:xfrm>
        <a:prstGeom prst="rect">
          <a:avLst/>
        </a:prstGeom>
        <a:noFill/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リストボタンを選択してください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当座・普通</a:t>
          </a:r>
          <a:endParaRPr kumimoji="1" lang="en-US" altLang="ja-JP" sz="11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21</xdr:col>
      <xdr:colOff>333376</xdr:colOff>
      <xdr:row>6</xdr:row>
      <xdr:rowOff>136282</xdr:rowOff>
    </xdr:from>
    <xdr:to>
      <xdr:col>23</xdr:col>
      <xdr:colOff>371476</xdr:colOff>
      <xdr:row>8</xdr:row>
      <xdr:rowOff>104775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0810876" y="1898407"/>
          <a:ext cx="971550" cy="511418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記入捺印してください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27</xdr:col>
      <xdr:colOff>100948</xdr:colOff>
      <xdr:row>18</xdr:row>
      <xdr:rowOff>71642</xdr:rowOff>
    </xdr:from>
    <xdr:to>
      <xdr:col>27</xdr:col>
      <xdr:colOff>100949</xdr:colOff>
      <xdr:row>19</xdr:row>
      <xdr:rowOff>14492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14420198" y="4834142"/>
          <a:ext cx="1" cy="3238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762001</xdr:colOff>
      <xdr:row>16</xdr:row>
      <xdr:rowOff>338666</xdr:rowOff>
    </xdr:from>
    <xdr:to>
      <xdr:col>29</xdr:col>
      <xdr:colOff>190501</xdr:colOff>
      <xdr:row>18</xdr:row>
      <xdr:rowOff>202549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218584" y="4339166"/>
          <a:ext cx="1926167" cy="625883"/>
        </a:xfrm>
        <a:prstGeom prst="rect">
          <a:avLst/>
        </a:prstGeom>
        <a:noFill/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出来高報告書シートのリストからそれぞれリンクされます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消費税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20</xdr:col>
      <xdr:colOff>205154</xdr:colOff>
      <xdr:row>22</xdr:row>
      <xdr:rowOff>205153</xdr:rowOff>
    </xdr:from>
    <xdr:to>
      <xdr:col>20</xdr:col>
      <xdr:colOff>205154</xdr:colOff>
      <xdr:row>27</xdr:row>
      <xdr:rowOff>168519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V="1">
          <a:off x="10120679" y="6510703"/>
          <a:ext cx="0" cy="147784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</xdr:colOff>
      <xdr:row>21</xdr:row>
      <xdr:rowOff>257175</xdr:rowOff>
    </xdr:from>
    <xdr:to>
      <xdr:col>21</xdr:col>
      <xdr:colOff>85970</xdr:colOff>
      <xdr:row>23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039100" y="6181725"/>
          <a:ext cx="2524370" cy="409575"/>
        </a:xfrm>
        <a:prstGeom prst="rect">
          <a:avLst/>
        </a:prstGeom>
        <a:noFill/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今回出来高請求金額へリンクします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19</xdr:col>
      <xdr:colOff>1114425</xdr:colOff>
      <xdr:row>22</xdr:row>
      <xdr:rowOff>65944</xdr:rowOff>
    </xdr:from>
    <xdr:to>
      <xdr:col>24</xdr:col>
      <xdr:colOff>400050</xdr:colOff>
      <xdr:row>24</xdr:row>
      <xdr:rowOff>85725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9906000" y="6371494"/>
          <a:ext cx="2476500" cy="391256"/>
        </a:xfrm>
        <a:prstGeom prst="rect">
          <a:avLst/>
        </a:prstGeom>
        <a:noFill/>
        <a:ln w="25400" cap="rnd" cmpd="sng">
          <a:solidFill>
            <a:schemeClr val="tx2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今回請求金額へリンクします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22</xdr:col>
      <xdr:colOff>366345</xdr:colOff>
      <xdr:row>24</xdr:row>
      <xdr:rowOff>21981</xdr:rowOff>
    </xdr:from>
    <xdr:to>
      <xdr:col>22</xdr:col>
      <xdr:colOff>366346</xdr:colOff>
      <xdr:row>28</xdr:row>
      <xdr:rowOff>131884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H="1" flipV="1">
          <a:off x="11234370" y="6699006"/>
          <a:ext cx="1" cy="16339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933450</xdr:colOff>
      <xdr:row>0</xdr:row>
      <xdr:rowOff>95250</xdr:rowOff>
    </xdr:from>
    <xdr:to>
      <xdr:col>23</xdr:col>
      <xdr:colOff>115766</xdr:colOff>
      <xdr:row>2</xdr:row>
      <xdr:rowOff>112835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725025" y="95250"/>
          <a:ext cx="1801691" cy="503360"/>
        </a:xfrm>
        <a:prstGeom prst="rect">
          <a:avLst/>
        </a:prstGeom>
        <a:noFill/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日付記入　　（入力例）　</a:t>
          </a:r>
          <a:r>
            <a:rPr kumimoji="1" lang="en-US" altLang="ja-JP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1/20</a:t>
          </a:r>
        </a:p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西暦表示します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21</xdr:col>
      <xdr:colOff>213784</xdr:colOff>
      <xdr:row>11</xdr:row>
      <xdr:rowOff>169333</xdr:rowOff>
    </xdr:from>
    <xdr:to>
      <xdr:col>21</xdr:col>
      <xdr:colOff>223309</xdr:colOff>
      <xdr:row>13</xdr:row>
      <xdr:rowOff>125941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11167534" y="3354916"/>
          <a:ext cx="9525" cy="4857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42333</xdr:colOff>
      <xdr:row>13</xdr:row>
      <xdr:rowOff>135466</xdr:rowOff>
    </xdr:from>
    <xdr:to>
      <xdr:col>26</xdr:col>
      <xdr:colOff>106891</xdr:colOff>
      <xdr:row>16</xdr:row>
      <xdr:rowOff>316441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996083" y="3850216"/>
          <a:ext cx="30384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「提出日」の入力が必要です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表示されない場合は「提出日」を確認してください</a:t>
          </a:r>
        </a:p>
      </xdr:txBody>
    </xdr:sp>
    <xdr:clientData/>
  </xdr:twoCellAnchor>
  <xdr:twoCellAnchor>
    <xdr:from>
      <xdr:col>21</xdr:col>
      <xdr:colOff>76200</xdr:colOff>
      <xdr:row>30</xdr:row>
      <xdr:rowOff>201084</xdr:rowOff>
    </xdr:from>
    <xdr:to>
      <xdr:col>21</xdr:col>
      <xdr:colOff>76201</xdr:colOff>
      <xdr:row>33</xdr:row>
      <xdr:rowOff>81493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>
          <a:off x="11029950" y="9144001"/>
          <a:ext cx="1" cy="6000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666751</xdr:colOff>
      <xdr:row>33</xdr:row>
      <xdr:rowOff>102660</xdr:rowOff>
    </xdr:from>
    <xdr:to>
      <xdr:col>23</xdr:col>
      <xdr:colOff>22226</xdr:colOff>
      <xdr:row>36</xdr:row>
      <xdr:rowOff>71968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8868834" y="9765243"/>
          <a:ext cx="30384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出来高報告書シート「注文番号」の入力が必要です</a:t>
          </a:r>
          <a:endParaRPr kumimoji="1" lang="en-US" altLang="ja-JP" sz="1000" b="1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表示されない場合は「注文番号」を確認してください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DR454"/>
  <sheetViews>
    <sheetView tabSelected="1" zoomScaleNormal="100" zoomScaleSheetLayoutView="100" workbookViewId="0">
      <selection activeCell="L4" sqref="L4:AB4"/>
    </sheetView>
  </sheetViews>
  <sheetFormatPr defaultRowHeight="13.5" x14ac:dyDescent="0.15"/>
  <cols>
    <col min="1" max="3" width="1.625" style="33" customWidth="1"/>
    <col min="4" max="6" width="1.125" style="33" customWidth="1"/>
    <col min="7" max="16" width="1.625" style="33" customWidth="1"/>
    <col min="17" max="20" width="1" style="33" customWidth="1"/>
    <col min="21" max="22" width="1.625" style="33" customWidth="1"/>
    <col min="23" max="23" width="1.25" style="33" customWidth="1"/>
    <col min="24" max="25" width="1.625" style="33" customWidth="1"/>
    <col min="26" max="26" width="1.875" style="33" customWidth="1"/>
    <col min="27" max="27" width="1.75" style="33" customWidth="1"/>
    <col min="28" max="28" width="1.5" style="33" customWidth="1"/>
    <col min="29" max="30" width="1.625" style="33" customWidth="1"/>
    <col min="31" max="31" width="5" style="33" customWidth="1"/>
    <col min="32" max="33" width="1.625" style="33" customWidth="1"/>
    <col min="34" max="34" width="5.875" style="33" customWidth="1"/>
    <col min="35" max="40" width="1.625" style="33" customWidth="1"/>
    <col min="41" max="41" width="4.25" style="33" customWidth="1"/>
    <col min="42" max="43" width="1.625" style="33" customWidth="1"/>
    <col min="44" max="44" width="3.25" style="33" customWidth="1"/>
    <col min="45" max="48" width="1.625" style="33" customWidth="1"/>
    <col min="49" max="49" width="3.625" style="33" customWidth="1"/>
    <col min="50" max="52" width="1.625" style="33" customWidth="1"/>
    <col min="53" max="53" width="2.75" style="33" customWidth="1"/>
    <col min="54" max="54" width="2" style="33" customWidth="1"/>
    <col min="55" max="61" width="1.625" style="33" customWidth="1"/>
    <col min="62" max="62" width="1.75" style="33" customWidth="1"/>
    <col min="63" max="65" width="1.625" style="33" customWidth="1"/>
    <col min="66" max="68" width="1.125" style="33" customWidth="1"/>
    <col min="69" max="79" width="1.625" style="33" customWidth="1"/>
    <col min="80" max="83" width="1.25" style="33" customWidth="1"/>
    <col min="84" max="104" width="1.625" style="33" customWidth="1"/>
    <col min="105" max="105" width="3.125" style="33" customWidth="1"/>
    <col min="106" max="113" width="1.625" style="33" customWidth="1"/>
    <col min="114" max="114" width="2.625" style="33" customWidth="1"/>
    <col min="115" max="115" width="2" style="33" customWidth="1"/>
    <col min="116" max="122" width="1.625" style="33" customWidth="1"/>
    <col min="123" max="16384" width="9" style="33"/>
  </cols>
  <sheetData>
    <row r="1" spans="1:122" ht="12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5"/>
      <c r="AS1" s="4"/>
      <c r="AT1" s="4"/>
      <c r="AU1" s="4"/>
      <c r="AV1" s="4"/>
      <c r="AW1" s="4" t="s">
        <v>74</v>
      </c>
      <c r="AX1" s="4"/>
      <c r="AY1" s="4"/>
      <c r="AZ1" s="5"/>
      <c r="BA1" s="5"/>
      <c r="BB1" s="5"/>
      <c r="BC1" s="5"/>
      <c r="BD1" s="5"/>
      <c r="BE1" s="5"/>
      <c r="BF1" s="5"/>
      <c r="BG1" s="5"/>
      <c r="BH1" s="4"/>
      <c r="BI1" s="4"/>
      <c r="DE1" s="79" t="s">
        <v>74</v>
      </c>
    </row>
    <row r="2" spans="1:122" ht="24" customHeight="1" x14ac:dyDescent="0.15">
      <c r="A2" s="309" t="s">
        <v>83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1"/>
      <c r="AS2" s="312"/>
      <c r="AT2" s="313"/>
      <c r="AU2" s="314"/>
      <c r="AV2" s="314"/>
      <c r="AW2" s="314"/>
      <c r="AX2" s="314"/>
      <c r="AY2" s="314"/>
      <c r="AZ2" s="314"/>
      <c r="BA2" s="333" t="s">
        <v>114</v>
      </c>
      <c r="BB2" s="334"/>
      <c r="BC2" s="334"/>
      <c r="BD2" s="334"/>
      <c r="BE2" s="334"/>
      <c r="BF2" s="334"/>
      <c r="BG2" s="334"/>
      <c r="BH2" s="334"/>
      <c r="BI2" s="335"/>
      <c r="BK2" s="309" t="s">
        <v>83</v>
      </c>
      <c r="BL2" s="310"/>
      <c r="BM2" s="310"/>
      <c r="BN2" s="310"/>
      <c r="BO2" s="310"/>
      <c r="BP2" s="310"/>
      <c r="BQ2" s="310"/>
      <c r="BR2" s="310"/>
      <c r="BS2" s="310"/>
      <c r="BT2" s="310"/>
      <c r="BU2" s="310"/>
      <c r="BV2" s="310"/>
      <c r="BW2" s="310"/>
      <c r="BX2" s="310"/>
      <c r="BY2" s="310"/>
      <c r="BZ2" s="310"/>
      <c r="CA2" s="310"/>
      <c r="CB2" s="310"/>
      <c r="CC2" s="310"/>
      <c r="CD2" s="310"/>
      <c r="CE2" s="310"/>
      <c r="CF2" s="310"/>
      <c r="CG2" s="310"/>
      <c r="CH2" s="310"/>
      <c r="CI2" s="310"/>
      <c r="CJ2" s="310"/>
      <c r="CK2" s="310"/>
      <c r="CL2" s="310"/>
      <c r="CM2" s="310"/>
      <c r="CN2" s="310"/>
      <c r="CO2" s="310"/>
      <c r="CP2" s="310"/>
      <c r="CQ2" s="310"/>
      <c r="CR2" s="310"/>
      <c r="CS2" s="310"/>
      <c r="CT2" s="310"/>
      <c r="CU2" s="310"/>
      <c r="CV2" s="310"/>
      <c r="CW2" s="310"/>
      <c r="CX2" s="310"/>
      <c r="CY2" s="310"/>
      <c r="CZ2" s="310"/>
      <c r="DA2" s="311"/>
      <c r="DB2" s="312"/>
      <c r="DC2" s="534"/>
      <c r="DD2" s="535"/>
      <c r="DE2" s="535"/>
      <c r="DF2" s="535"/>
      <c r="DG2" s="535"/>
      <c r="DH2" s="535"/>
      <c r="DI2" s="535"/>
      <c r="DJ2" s="333" t="s">
        <v>114</v>
      </c>
      <c r="DK2" s="334"/>
      <c r="DL2" s="334"/>
      <c r="DM2" s="334"/>
      <c r="DN2" s="334"/>
      <c r="DO2" s="334"/>
      <c r="DP2" s="334"/>
      <c r="DQ2" s="334"/>
      <c r="DR2" s="335"/>
    </row>
    <row r="3" spans="1:122" ht="24" customHeight="1" x14ac:dyDescent="0.15">
      <c r="A3" s="351" t="s">
        <v>38</v>
      </c>
      <c r="B3" s="352"/>
      <c r="C3" s="352"/>
      <c r="D3" s="352"/>
      <c r="E3" s="352"/>
      <c r="F3" s="352"/>
      <c r="G3" s="352"/>
      <c r="H3" s="352"/>
      <c r="I3" s="352"/>
      <c r="J3" s="352"/>
      <c r="K3" s="353"/>
      <c r="L3" s="315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7"/>
      <c r="AS3" s="318"/>
      <c r="AT3" s="319" t="s">
        <v>134</v>
      </c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1"/>
      <c r="BK3" s="351" t="s">
        <v>38</v>
      </c>
      <c r="BL3" s="352"/>
      <c r="BM3" s="352"/>
      <c r="BN3" s="352"/>
      <c r="BO3" s="352"/>
      <c r="BP3" s="352"/>
      <c r="BQ3" s="352"/>
      <c r="BR3" s="352"/>
      <c r="BS3" s="352"/>
      <c r="BT3" s="352"/>
      <c r="BU3" s="353"/>
      <c r="BV3" s="536"/>
      <c r="BW3" s="537"/>
      <c r="BX3" s="537"/>
      <c r="BY3" s="537"/>
      <c r="BZ3" s="537"/>
      <c r="CA3" s="537"/>
      <c r="CB3" s="537"/>
      <c r="CC3" s="537"/>
      <c r="CD3" s="537"/>
      <c r="CE3" s="537"/>
      <c r="CF3" s="537"/>
      <c r="CG3" s="537"/>
      <c r="CH3" s="537"/>
      <c r="CI3" s="537"/>
      <c r="CJ3" s="537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8"/>
      <c r="DB3" s="539"/>
      <c r="DC3" s="319" t="s">
        <v>139</v>
      </c>
      <c r="DD3" s="320"/>
      <c r="DE3" s="320"/>
      <c r="DF3" s="320"/>
      <c r="DG3" s="320"/>
      <c r="DH3" s="320"/>
      <c r="DI3" s="320"/>
      <c r="DJ3" s="320"/>
      <c r="DK3" s="320"/>
      <c r="DL3" s="320"/>
      <c r="DM3" s="320"/>
      <c r="DN3" s="320"/>
      <c r="DO3" s="320"/>
      <c r="DP3" s="320"/>
      <c r="DQ3" s="320"/>
      <c r="DR3" s="321"/>
    </row>
    <row r="4" spans="1:122" ht="22.5" customHeight="1" x14ac:dyDescent="0.15">
      <c r="A4" s="344" t="s">
        <v>37</v>
      </c>
      <c r="B4" s="345"/>
      <c r="C4" s="345"/>
      <c r="D4" s="345"/>
      <c r="E4" s="345"/>
      <c r="F4" s="345"/>
      <c r="G4" s="345"/>
      <c r="H4" s="345"/>
      <c r="I4" s="345"/>
      <c r="J4" s="345"/>
      <c r="K4" s="346"/>
      <c r="L4" s="745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7"/>
      <c r="AC4" s="204" t="s">
        <v>126</v>
      </c>
      <c r="AD4" s="205"/>
      <c r="AE4" s="206"/>
      <c r="AF4" s="193"/>
      <c r="AG4" s="322" t="s">
        <v>64</v>
      </c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194"/>
      <c r="AT4" s="283">
        <f>AT439</f>
        <v>0</v>
      </c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5"/>
      <c r="BK4" s="344" t="s">
        <v>37</v>
      </c>
      <c r="BL4" s="345"/>
      <c r="BM4" s="345"/>
      <c r="BN4" s="345"/>
      <c r="BO4" s="345"/>
      <c r="BP4" s="345"/>
      <c r="BQ4" s="345"/>
      <c r="BR4" s="345"/>
      <c r="BS4" s="345"/>
      <c r="BT4" s="345"/>
      <c r="BU4" s="346"/>
      <c r="BV4" s="521"/>
      <c r="BW4" s="522"/>
      <c r="BX4" s="522"/>
      <c r="BY4" s="522"/>
      <c r="BZ4" s="522"/>
      <c r="CA4" s="522"/>
      <c r="CB4" s="522"/>
      <c r="CC4" s="522"/>
      <c r="CD4" s="522"/>
      <c r="CE4" s="522"/>
      <c r="CF4" s="522"/>
      <c r="CG4" s="522"/>
      <c r="CH4" s="522"/>
      <c r="CI4" s="522"/>
      <c r="CJ4" s="522"/>
      <c r="CK4" s="522"/>
      <c r="CL4" s="523"/>
      <c r="CM4" s="153" t="s">
        <v>48</v>
      </c>
      <c r="CN4" s="154"/>
      <c r="CO4" s="163"/>
      <c r="CP4" s="540" t="s">
        <v>64</v>
      </c>
      <c r="CQ4" s="541"/>
      <c r="CR4" s="541"/>
      <c r="CS4" s="541"/>
      <c r="CT4" s="541"/>
      <c r="CU4" s="541"/>
      <c r="CV4" s="541"/>
      <c r="CW4" s="541"/>
      <c r="CX4" s="541"/>
      <c r="CY4" s="541"/>
      <c r="CZ4" s="541"/>
      <c r="DA4" s="541"/>
      <c r="DB4" s="169"/>
      <c r="DC4" s="542"/>
      <c r="DD4" s="543"/>
      <c r="DE4" s="543"/>
      <c r="DF4" s="543"/>
      <c r="DG4" s="543"/>
      <c r="DH4" s="543"/>
      <c r="DI4" s="543"/>
      <c r="DJ4" s="543"/>
      <c r="DK4" s="543"/>
      <c r="DL4" s="543"/>
      <c r="DM4" s="543"/>
      <c r="DN4" s="543"/>
      <c r="DO4" s="543"/>
      <c r="DP4" s="543"/>
      <c r="DQ4" s="543"/>
      <c r="DR4" s="544"/>
    </row>
    <row r="5" spans="1:122" ht="22.5" customHeight="1" x14ac:dyDescent="0.15">
      <c r="A5" s="347" t="s">
        <v>47</v>
      </c>
      <c r="B5" s="348"/>
      <c r="C5" s="348"/>
      <c r="D5" s="348"/>
      <c r="E5" s="348"/>
      <c r="F5" s="348"/>
      <c r="G5" s="348"/>
      <c r="H5" s="348"/>
      <c r="I5" s="348"/>
      <c r="J5" s="348"/>
      <c r="K5" s="349"/>
      <c r="L5" s="342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50"/>
      <c r="AC5" s="207" t="s">
        <v>49</v>
      </c>
      <c r="AD5" s="208"/>
      <c r="AE5" s="209"/>
      <c r="AF5" s="195"/>
      <c r="AG5" s="324" t="s">
        <v>130</v>
      </c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196"/>
      <c r="AT5" s="280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2"/>
      <c r="BK5" s="347" t="s">
        <v>47</v>
      </c>
      <c r="BL5" s="348"/>
      <c r="BM5" s="348"/>
      <c r="BN5" s="348"/>
      <c r="BO5" s="348"/>
      <c r="BP5" s="348"/>
      <c r="BQ5" s="348"/>
      <c r="BR5" s="348"/>
      <c r="BS5" s="348"/>
      <c r="BT5" s="348"/>
      <c r="BU5" s="349"/>
      <c r="BV5" s="521"/>
      <c r="BW5" s="522"/>
      <c r="BX5" s="522"/>
      <c r="BY5" s="522"/>
      <c r="BZ5" s="522"/>
      <c r="CA5" s="522"/>
      <c r="CB5" s="522"/>
      <c r="CC5" s="522"/>
      <c r="CD5" s="522"/>
      <c r="CE5" s="522"/>
      <c r="CF5" s="522"/>
      <c r="CG5" s="522"/>
      <c r="CH5" s="522"/>
      <c r="CI5" s="522"/>
      <c r="CJ5" s="522"/>
      <c r="CK5" s="522"/>
      <c r="CL5" s="523"/>
      <c r="CM5" s="155" t="s">
        <v>49</v>
      </c>
      <c r="CN5" s="156"/>
      <c r="CO5" s="164"/>
      <c r="CP5" s="545" t="s">
        <v>130</v>
      </c>
      <c r="CQ5" s="546"/>
      <c r="CR5" s="546"/>
      <c r="CS5" s="546"/>
      <c r="CT5" s="546"/>
      <c r="CU5" s="546"/>
      <c r="CV5" s="546"/>
      <c r="CW5" s="546"/>
      <c r="CX5" s="546"/>
      <c r="CY5" s="546"/>
      <c r="CZ5" s="546"/>
      <c r="DA5" s="546"/>
      <c r="DB5" s="165"/>
      <c r="DC5" s="547"/>
      <c r="DD5" s="548"/>
      <c r="DE5" s="548"/>
      <c r="DF5" s="548"/>
      <c r="DG5" s="548"/>
      <c r="DH5" s="548"/>
      <c r="DI5" s="548"/>
      <c r="DJ5" s="548"/>
      <c r="DK5" s="548"/>
      <c r="DL5" s="548"/>
      <c r="DM5" s="548"/>
      <c r="DN5" s="548"/>
      <c r="DO5" s="548"/>
      <c r="DP5" s="548"/>
      <c r="DQ5" s="548"/>
      <c r="DR5" s="549"/>
    </row>
    <row r="6" spans="1:122" ht="22.5" customHeight="1" thickBot="1" x14ac:dyDescent="0.2">
      <c r="A6" s="347" t="s">
        <v>15</v>
      </c>
      <c r="B6" s="348"/>
      <c r="C6" s="348"/>
      <c r="D6" s="348"/>
      <c r="E6" s="348"/>
      <c r="F6" s="348"/>
      <c r="G6" s="348"/>
      <c r="H6" s="348"/>
      <c r="I6" s="348"/>
      <c r="J6" s="348"/>
      <c r="K6" s="349"/>
      <c r="L6" s="342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50"/>
      <c r="AC6" s="210" t="s">
        <v>50</v>
      </c>
      <c r="AD6" s="211"/>
      <c r="AE6" s="212"/>
      <c r="AF6" s="197"/>
      <c r="AG6" s="326" t="s">
        <v>132</v>
      </c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198"/>
      <c r="AT6" s="277">
        <f>AT4-AT5</f>
        <v>0</v>
      </c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9"/>
      <c r="BK6" s="347" t="s">
        <v>15</v>
      </c>
      <c r="BL6" s="348"/>
      <c r="BM6" s="348"/>
      <c r="BN6" s="348"/>
      <c r="BO6" s="348"/>
      <c r="BP6" s="348"/>
      <c r="BQ6" s="348"/>
      <c r="BR6" s="348"/>
      <c r="BS6" s="348"/>
      <c r="BT6" s="348"/>
      <c r="BU6" s="349"/>
      <c r="BV6" s="521"/>
      <c r="BW6" s="522"/>
      <c r="BX6" s="522"/>
      <c r="BY6" s="522"/>
      <c r="BZ6" s="522"/>
      <c r="CA6" s="522"/>
      <c r="CB6" s="522"/>
      <c r="CC6" s="522"/>
      <c r="CD6" s="522"/>
      <c r="CE6" s="522"/>
      <c r="CF6" s="522"/>
      <c r="CG6" s="522"/>
      <c r="CH6" s="522"/>
      <c r="CI6" s="522"/>
      <c r="CJ6" s="522"/>
      <c r="CK6" s="522"/>
      <c r="CL6" s="523"/>
      <c r="CM6" s="157" t="s">
        <v>50</v>
      </c>
      <c r="CN6" s="158"/>
      <c r="CO6" s="170"/>
      <c r="CP6" s="550" t="s">
        <v>54</v>
      </c>
      <c r="CQ6" s="551"/>
      <c r="CR6" s="551"/>
      <c r="CS6" s="551"/>
      <c r="CT6" s="551"/>
      <c r="CU6" s="551"/>
      <c r="CV6" s="551"/>
      <c r="CW6" s="551"/>
      <c r="CX6" s="551"/>
      <c r="CY6" s="551"/>
      <c r="CZ6" s="551"/>
      <c r="DA6" s="551"/>
      <c r="DB6" s="171"/>
      <c r="DC6" s="552"/>
      <c r="DD6" s="553"/>
      <c r="DE6" s="553"/>
      <c r="DF6" s="553"/>
      <c r="DG6" s="553"/>
      <c r="DH6" s="553"/>
      <c r="DI6" s="553"/>
      <c r="DJ6" s="553"/>
      <c r="DK6" s="553"/>
      <c r="DL6" s="553"/>
      <c r="DM6" s="553"/>
      <c r="DN6" s="553"/>
      <c r="DO6" s="553"/>
      <c r="DP6" s="553"/>
      <c r="DQ6" s="553"/>
      <c r="DR6" s="554"/>
    </row>
    <row r="7" spans="1:122" ht="22.5" customHeight="1" x14ac:dyDescent="0.15">
      <c r="A7" s="347" t="s">
        <v>36</v>
      </c>
      <c r="B7" s="348"/>
      <c r="C7" s="348"/>
      <c r="D7" s="348"/>
      <c r="E7" s="348"/>
      <c r="F7" s="348"/>
      <c r="G7" s="348"/>
      <c r="H7" s="348"/>
      <c r="I7" s="348"/>
      <c r="J7" s="348"/>
      <c r="K7" s="349"/>
      <c r="L7" s="342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72" t="s">
        <v>51</v>
      </c>
      <c r="AD7" s="373"/>
      <c r="AE7" s="374"/>
      <c r="AF7" s="385"/>
      <c r="AG7" s="328" t="s">
        <v>72</v>
      </c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31"/>
      <c r="AT7" s="395" t="str">
        <f>IF(L8="","",AT6*AN10)</f>
        <v/>
      </c>
      <c r="AU7" s="396"/>
      <c r="AV7" s="396"/>
      <c r="AW7" s="396"/>
      <c r="AX7" s="396"/>
      <c r="AY7" s="396"/>
      <c r="AZ7" s="396"/>
      <c r="BA7" s="396"/>
      <c r="BB7" s="396"/>
      <c r="BC7" s="396"/>
      <c r="BD7" s="396"/>
      <c r="BE7" s="396"/>
      <c r="BF7" s="396"/>
      <c r="BG7" s="396"/>
      <c r="BH7" s="396"/>
      <c r="BI7" s="397"/>
      <c r="BJ7" s="62"/>
      <c r="BK7" s="347" t="s">
        <v>36</v>
      </c>
      <c r="BL7" s="348"/>
      <c r="BM7" s="348"/>
      <c r="BN7" s="348"/>
      <c r="BO7" s="348"/>
      <c r="BP7" s="348"/>
      <c r="BQ7" s="348"/>
      <c r="BR7" s="348"/>
      <c r="BS7" s="348"/>
      <c r="BT7" s="348"/>
      <c r="BU7" s="349"/>
      <c r="BV7" s="521"/>
      <c r="BW7" s="522"/>
      <c r="BX7" s="522"/>
      <c r="BY7" s="522"/>
      <c r="BZ7" s="522"/>
      <c r="CA7" s="522"/>
      <c r="CB7" s="522"/>
      <c r="CC7" s="522"/>
      <c r="CD7" s="522"/>
      <c r="CE7" s="522"/>
      <c r="CF7" s="522"/>
      <c r="CG7" s="522"/>
      <c r="CH7" s="522"/>
      <c r="CI7" s="522"/>
      <c r="CJ7" s="522"/>
      <c r="CK7" s="522"/>
      <c r="CL7" s="522"/>
      <c r="CM7" s="528" t="s">
        <v>51</v>
      </c>
      <c r="CN7" s="529"/>
      <c r="CO7" s="555"/>
      <c r="CP7" s="557" t="s">
        <v>72</v>
      </c>
      <c r="CQ7" s="558"/>
      <c r="CR7" s="558"/>
      <c r="CS7" s="558"/>
      <c r="CT7" s="558"/>
      <c r="CU7" s="558"/>
      <c r="CV7" s="558"/>
      <c r="CW7" s="558"/>
      <c r="CX7" s="558"/>
      <c r="CY7" s="558"/>
      <c r="CZ7" s="558"/>
      <c r="DA7" s="558"/>
      <c r="DB7" s="560"/>
      <c r="DC7" s="286"/>
      <c r="DD7" s="287"/>
      <c r="DE7" s="287"/>
      <c r="DF7" s="287"/>
      <c r="DG7" s="287"/>
      <c r="DH7" s="287"/>
      <c r="DI7" s="287"/>
      <c r="DJ7" s="287"/>
      <c r="DK7" s="287"/>
      <c r="DL7" s="287"/>
      <c r="DM7" s="287"/>
      <c r="DN7" s="287"/>
      <c r="DO7" s="287"/>
      <c r="DP7" s="287"/>
      <c r="DQ7" s="287"/>
      <c r="DR7" s="288"/>
    </row>
    <row r="8" spans="1:122" ht="22.5" customHeight="1" x14ac:dyDescent="0.15">
      <c r="A8" s="347" t="s">
        <v>35</v>
      </c>
      <c r="B8" s="348"/>
      <c r="C8" s="348"/>
      <c r="D8" s="348"/>
      <c r="E8" s="348"/>
      <c r="F8" s="348"/>
      <c r="G8" s="348"/>
      <c r="H8" s="348"/>
      <c r="I8" s="348"/>
      <c r="J8" s="348"/>
      <c r="K8" s="349"/>
      <c r="L8" s="342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75"/>
      <c r="AD8" s="376"/>
      <c r="AE8" s="377"/>
      <c r="AF8" s="386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2"/>
      <c r="AT8" s="398"/>
      <c r="AU8" s="399"/>
      <c r="AV8" s="399"/>
      <c r="AW8" s="399"/>
      <c r="AX8" s="399"/>
      <c r="AY8" s="399"/>
      <c r="AZ8" s="399"/>
      <c r="BA8" s="399"/>
      <c r="BB8" s="399"/>
      <c r="BC8" s="399"/>
      <c r="BD8" s="399"/>
      <c r="BE8" s="399"/>
      <c r="BF8" s="399"/>
      <c r="BG8" s="399"/>
      <c r="BH8" s="399"/>
      <c r="BI8" s="400"/>
      <c r="BK8" s="347" t="s">
        <v>35</v>
      </c>
      <c r="BL8" s="348"/>
      <c r="BM8" s="348"/>
      <c r="BN8" s="348"/>
      <c r="BO8" s="348"/>
      <c r="BP8" s="348"/>
      <c r="BQ8" s="348"/>
      <c r="BR8" s="348"/>
      <c r="BS8" s="348"/>
      <c r="BT8" s="348"/>
      <c r="BU8" s="349"/>
      <c r="BV8" s="524"/>
      <c r="BW8" s="525"/>
      <c r="BX8" s="525"/>
      <c r="BY8" s="525"/>
      <c r="BZ8" s="525"/>
      <c r="CA8" s="525"/>
      <c r="CB8" s="525"/>
      <c r="CC8" s="525"/>
      <c r="CD8" s="525"/>
      <c r="CE8" s="525"/>
      <c r="CF8" s="525"/>
      <c r="CG8" s="525"/>
      <c r="CH8" s="525"/>
      <c r="CI8" s="525"/>
      <c r="CJ8" s="525"/>
      <c r="CK8" s="525"/>
      <c r="CL8" s="525"/>
      <c r="CM8" s="530"/>
      <c r="CN8" s="531"/>
      <c r="CO8" s="556"/>
      <c r="CP8" s="559"/>
      <c r="CQ8" s="559"/>
      <c r="CR8" s="559"/>
      <c r="CS8" s="559"/>
      <c r="CT8" s="559"/>
      <c r="CU8" s="559"/>
      <c r="CV8" s="559"/>
      <c r="CW8" s="559"/>
      <c r="CX8" s="559"/>
      <c r="CY8" s="559"/>
      <c r="CZ8" s="559"/>
      <c r="DA8" s="559"/>
      <c r="DB8" s="561"/>
      <c r="DC8" s="289"/>
      <c r="DD8" s="290"/>
      <c r="DE8" s="290"/>
      <c r="DF8" s="290"/>
      <c r="DG8" s="290"/>
      <c r="DH8" s="290"/>
      <c r="DI8" s="290"/>
      <c r="DJ8" s="290"/>
      <c r="DK8" s="290"/>
      <c r="DL8" s="290"/>
      <c r="DM8" s="290"/>
      <c r="DN8" s="290"/>
      <c r="DO8" s="290"/>
      <c r="DP8" s="290"/>
      <c r="DQ8" s="290"/>
      <c r="DR8" s="291"/>
    </row>
    <row r="9" spans="1:122" ht="22.5" customHeight="1" x14ac:dyDescent="0.15">
      <c r="A9" s="347" t="s">
        <v>33</v>
      </c>
      <c r="B9" s="348"/>
      <c r="C9" s="348"/>
      <c r="D9" s="348"/>
      <c r="E9" s="348"/>
      <c r="F9" s="348"/>
      <c r="G9" s="348"/>
      <c r="H9" s="348"/>
      <c r="I9" s="348"/>
      <c r="J9" s="348"/>
      <c r="K9" s="349"/>
      <c r="L9" s="342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75"/>
      <c r="AD9" s="376"/>
      <c r="AE9" s="377"/>
      <c r="AF9" s="386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2"/>
      <c r="AT9" s="398"/>
      <c r="AU9" s="399"/>
      <c r="AV9" s="399"/>
      <c r="AW9" s="399"/>
      <c r="AX9" s="399"/>
      <c r="AY9" s="399"/>
      <c r="AZ9" s="399"/>
      <c r="BA9" s="399"/>
      <c r="BB9" s="399"/>
      <c r="BC9" s="399"/>
      <c r="BD9" s="399"/>
      <c r="BE9" s="399"/>
      <c r="BF9" s="399"/>
      <c r="BG9" s="399"/>
      <c r="BH9" s="399"/>
      <c r="BI9" s="400"/>
      <c r="BK9" s="347" t="s">
        <v>33</v>
      </c>
      <c r="BL9" s="348"/>
      <c r="BM9" s="348"/>
      <c r="BN9" s="348"/>
      <c r="BO9" s="348"/>
      <c r="BP9" s="348"/>
      <c r="BQ9" s="348"/>
      <c r="BR9" s="348"/>
      <c r="BS9" s="348"/>
      <c r="BT9" s="348"/>
      <c r="BU9" s="349"/>
      <c r="BV9" s="521"/>
      <c r="BW9" s="522"/>
      <c r="BX9" s="522"/>
      <c r="BY9" s="522"/>
      <c r="BZ9" s="522"/>
      <c r="CA9" s="522"/>
      <c r="CB9" s="522"/>
      <c r="CC9" s="522"/>
      <c r="CD9" s="522"/>
      <c r="CE9" s="522"/>
      <c r="CF9" s="522"/>
      <c r="CG9" s="522"/>
      <c r="CH9" s="522"/>
      <c r="CI9" s="522"/>
      <c r="CJ9" s="522"/>
      <c r="CK9" s="522"/>
      <c r="CL9" s="522"/>
      <c r="CM9" s="530"/>
      <c r="CN9" s="531"/>
      <c r="CO9" s="556"/>
      <c r="CP9" s="559"/>
      <c r="CQ9" s="559"/>
      <c r="CR9" s="559"/>
      <c r="CS9" s="559"/>
      <c r="CT9" s="559"/>
      <c r="CU9" s="559"/>
      <c r="CV9" s="559"/>
      <c r="CW9" s="559"/>
      <c r="CX9" s="559"/>
      <c r="CY9" s="559"/>
      <c r="CZ9" s="559"/>
      <c r="DA9" s="559"/>
      <c r="DB9" s="561"/>
      <c r="DC9" s="289"/>
      <c r="DD9" s="290"/>
      <c r="DE9" s="290"/>
      <c r="DF9" s="290"/>
      <c r="DG9" s="290"/>
      <c r="DH9" s="290"/>
      <c r="DI9" s="290"/>
      <c r="DJ9" s="290"/>
      <c r="DK9" s="290"/>
      <c r="DL9" s="290"/>
      <c r="DM9" s="290"/>
      <c r="DN9" s="290"/>
      <c r="DO9" s="290"/>
      <c r="DP9" s="290"/>
      <c r="DQ9" s="290"/>
      <c r="DR9" s="291"/>
    </row>
    <row r="10" spans="1:122" ht="22.5" customHeight="1" thickBot="1" x14ac:dyDescent="0.2">
      <c r="A10" s="347" t="s">
        <v>32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9"/>
      <c r="L10" s="604"/>
      <c r="M10" s="605"/>
      <c r="N10" s="605"/>
      <c r="O10" s="605"/>
      <c r="P10" s="605"/>
      <c r="Q10" s="605"/>
      <c r="R10" s="605"/>
      <c r="S10" s="605"/>
      <c r="T10" s="605"/>
      <c r="U10" s="605"/>
      <c r="V10" s="605"/>
      <c r="W10" s="189" t="s">
        <v>120</v>
      </c>
      <c r="X10" s="606" t="s">
        <v>121</v>
      </c>
      <c r="Y10" s="607"/>
      <c r="Z10" s="608"/>
      <c r="AA10" s="608"/>
      <c r="AB10" s="190" t="s">
        <v>122</v>
      </c>
      <c r="AC10" s="378"/>
      <c r="AD10" s="379"/>
      <c r="AE10" s="380"/>
      <c r="AF10" s="381" t="s">
        <v>50</v>
      </c>
      <c r="AG10" s="337"/>
      <c r="AH10" s="337"/>
      <c r="AI10" s="337"/>
      <c r="AJ10" s="337"/>
      <c r="AK10" s="336" t="s">
        <v>115</v>
      </c>
      <c r="AL10" s="337"/>
      <c r="AM10" s="337"/>
      <c r="AN10" s="338" t="str">
        <f>IF(L8="","",VLOOKUP(L8,C441:D447,2))</f>
        <v/>
      </c>
      <c r="AO10" s="339"/>
      <c r="AP10" s="339"/>
      <c r="AQ10" s="339"/>
      <c r="AR10" s="339"/>
      <c r="AS10" s="199"/>
      <c r="AT10" s="401"/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2"/>
      <c r="BI10" s="403"/>
      <c r="BK10" s="347" t="s">
        <v>32</v>
      </c>
      <c r="BL10" s="348"/>
      <c r="BM10" s="348"/>
      <c r="BN10" s="348"/>
      <c r="BO10" s="348"/>
      <c r="BP10" s="348"/>
      <c r="BQ10" s="348"/>
      <c r="BR10" s="348"/>
      <c r="BS10" s="348"/>
      <c r="BT10" s="348"/>
      <c r="BU10" s="349"/>
      <c r="BV10" s="602"/>
      <c r="BW10" s="603"/>
      <c r="BX10" s="603"/>
      <c r="BY10" s="603"/>
      <c r="BZ10" s="603"/>
      <c r="CA10" s="603"/>
      <c r="CB10" s="603"/>
      <c r="CC10" s="603"/>
      <c r="CD10" s="603"/>
      <c r="CE10" s="603"/>
      <c r="CF10" s="603"/>
      <c r="CG10" s="178" t="s">
        <v>123</v>
      </c>
      <c r="CH10" s="614" t="s">
        <v>121</v>
      </c>
      <c r="CI10" s="615"/>
      <c r="CJ10" s="616"/>
      <c r="CK10" s="616"/>
      <c r="CL10" s="177" t="s">
        <v>124</v>
      </c>
      <c r="CM10" s="532"/>
      <c r="CN10" s="533"/>
      <c r="CO10" s="526" t="s">
        <v>50</v>
      </c>
      <c r="CP10" s="296"/>
      <c r="CQ10" s="296"/>
      <c r="CR10" s="296"/>
      <c r="CS10" s="296"/>
      <c r="CT10" s="295" t="s">
        <v>115</v>
      </c>
      <c r="CU10" s="296"/>
      <c r="CV10" s="296"/>
      <c r="CW10" s="297"/>
      <c r="CX10" s="298"/>
      <c r="CY10" s="298"/>
      <c r="CZ10" s="298"/>
      <c r="DA10" s="298"/>
      <c r="DB10" s="172"/>
      <c r="DC10" s="292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4"/>
    </row>
    <row r="11" spans="1:122" ht="22.5" customHeight="1" x14ac:dyDescent="0.15">
      <c r="A11" s="347" t="s">
        <v>31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9"/>
      <c r="L11" s="382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4"/>
      <c r="AC11" s="213" t="s">
        <v>52</v>
      </c>
      <c r="AD11" s="214"/>
      <c r="AE11" s="215"/>
      <c r="AF11" s="200"/>
      <c r="AG11" s="340" t="s">
        <v>133</v>
      </c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201"/>
      <c r="AT11" s="392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4"/>
      <c r="BJ11" s="63"/>
      <c r="BK11" s="347" t="s">
        <v>31</v>
      </c>
      <c r="BL11" s="348"/>
      <c r="BM11" s="348"/>
      <c r="BN11" s="348"/>
      <c r="BO11" s="348"/>
      <c r="BP11" s="348"/>
      <c r="BQ11" s="348"/>
      <c r="BR11" s="348"/>
      <c r="BS11" s="348"/>
      <c r="BT11" s="348"/>
      <c r="BU11" s="349"/>
      <c r="BV11" s="521"/>
      <c r="BW11" s="522"/>
      <c r="BX11" s="522"/>
      <c r="BY11" s="522"/>
      <c r="BZ11" s="522"/>
      <c r="CA11" s="522"/>
      <c r="CB11" s="522"/>
      <c r="CC11" s="522"/>
      <c r="CD11" s="522"/>
      <c r="CE11" s="522"/>
      <c r="CF11" s="522"/>
      <c r="CG11" s="522"/>
      <c r="CH11" s="527"/>
      <c r="CI11" s="527"/>
      <c r="CJ11" s="522"/>
      <c r="CK11" s="522"/>
      <c r="CL11" s="523"/>
      <c r="CM11" s="159" t="s">
        <v>52</v>
      </c>
      <c r="CN11" s="160"/>
      <c r="CO11" s="173"/>
      <c r="CP11" s="299" t="s">
        <v>133</v>
      </c>
      <c r="CQ11" s="300"/>
      <c r="CR11" s="300"/>
      <c r="CS11" s="300"/>
      <c r="CT11" s="300"/>
      <c r="CU11" s="300"/>
      <c r="CV11" s="300"/>
      <c r="CW11" s="300"/>
      <c r="CX11" s="300"/>
      <c r="CY11" s="300"/>
      <c r="CZ11" s="300"/>
      <c r="DA11" s="300"/>
      <c r="DB11" s="174"/>
      <c r="DC11" s="301"/>
      <c r="DD11" s="302"/>
      <c r="DE11" s="302"/>
      <c r="DF11" s="302"/>
      <c r="DG11" s="302"/>
      <c r="DH11" s="302"/>
      <c r="DI11" s="302"/>
      <c r="DJ11" s="302"/>
      <c r="DK11" s="302"/>
      <c r="DL11" s="302"/>
      <c r="DM11" s="302"/>
      <c r="DN11" s="302"/>
      <c r="DO11" s="302"/>
      <c r="DP11" s="302"/>
      <c r="DQ11" s="302"/>
      <c r="DR11" s="303"/>
    </row>
    <row r="12" spans="1:122" ht="22.5" customHeight="1" x14ac:dyDescent="0.15">
      <c r="A12" s="369" t="s">
        <v>30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1"/>
      <c r="L12" s="609"/>
      <c r="M12" s="610"/>
      <c r="N12" s="610"/>
      <c r="O12" s="610"/>
      <c r="P12" s="610"/>
      <c r="Q12" s="610"/>
      <c r="R12" s="610"/>
      <c r="S12" s="610"/>
      <c r="T12" s="610"/>
      <c r="U12" s="610"/>
      <c r="V12" s="610"/>
      <c r="W12" s="191" t="s">
        <v>120</v>
      </c>
      <c r="X12" s="611" t="s">
        <v>121</v>
      </c>
      <c r="Y12" s="612"/>
      <c r="Z12" s="613"/>
      <c r="AA12" s="613"/>
      <c r="AB12" s="192" t="s">
        <v>122</v>
      </c>
      <c r="AC12" s="216" t="s">
        <v>53</v>
      </c>
      <c r="AD12" s="217"/>
      <c r="AE12" s="218"/>
      <c r="AF12" s="202"/>
      <c r="AG12" s="387" t="s">
        <v>77</v>
      </c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203"/>
      <c r="AT12" s="389" t="str">
        <f>IF(OR(L9="",L10=""),"",IF((C449+C450)-AT7-AT11=0,"0",(C449+C450)-AT7-AT11))</f>
        <v/>
      </c>
      <c r="AU12" s="390"/>
      <c r="AV12" s="390"/>
      <c r="AW12" s="390"/>
      <c r="AX12" s="390"/>
      <c r="AY12" s="390"/>
      <c r="AZ12" s="390"/>
      <c r="BA12" s="390"/>
      <c r="BB12" s="390"/>
      <c r="BC12" s="390"/>
      <c r="BD12" s="390"/>
      <c r="BE12" s="390"/>
      <c r="BF12" s="390"/>
      <c r="BG12" s="390"/>
      <c r="BH12" s="390"/>
      <c r="BI12" s="391"/>
      <c r="BK12" s="369" t="s">
        <v>30</v>
      </c>
      <c r="BL12" s="370"/>
      <c r="BM12" s="370"/>
      <c r="BN12" s="370"/>
      <c r="BO12" s="370"/>
      <c r="BP12" s="370"/>
      <c r="BQ12" s="370"/>
      <c r="BR12" s="370"/>
      <c r="BS12" s="370"/>
      <c r="BT12" s="370"/>
      <c r="BU12" s="371"/>
      <c r="BV12" s="600"/>
      <c r="BW12" s="601"/>
      <c r="BX12" s="601"/>
      <c r="BY12" s="601"/>
      <c r="BZ12" s="601"/>
      <c r="CA12" s="601"/>
      <c r="CB12" s="601"/>
      <c r="CC12" s="601"/>
      <c r="CD12" s="601"/>
      <c r="CE12" s="601"/>
      <c r="CF12" s="601"/>
      <c r="CG12" s="180" t="s">
        <v>123</v>
      </c>
      <c r="CH12" s="614" t="s">
        <v>121</v>
      </c>
      <c r="CI12" s="615"/>
      <c r="CJ12" s="616"/>
      <c r="CK12" s="616"/>
      <c r="CL12" s="179" t="s">
        <v>124</v>
      </c>
      <c r="CM12" s="161" t="s">
        <v>53</v>
      </c>
      <c r="CN12" s="162"/>
      <c r="CO12" s="167"/>
      <c r="CP12" s="304" t="s">
        <v>77</v>
      </c>
      <c r="CQ12" s="305"/>
      <c r="CR12" s="305"/>
      <c r="CS12" s="305"/>
      <c r="CT12" s="305"/>
      <c r="CU12" s="305"/>
      <c r="CV12" s="305"/>
      <c r="CW12" s="305"/>
      <c r="CX12" s="305"/>
      <c r="CY12" s="305"/>
      <c r="CZ12" s="305"/>
      <c r="DA12" s="305"/>
      <c r="DB12" s="166"/>
      <c r="DC12" s="306"/>
      <c r="DD12" s="307"/>
      <c r="DE12" s="307"/>
      <c r="DF12" s="307"/>
      <c r="DG12" s="307"/>
      <c r="DH12" s="307"/>
      <c r="DI12" s="307"/>
      <c r="DJ12" s="307"/>
      <c r="DK12" s="307"/>
      <c r="DL12" s="307"/>
      <c r="DM12" s="307"/>
      <c r="DN12" s="307"/>
      <c r="DO12" s="307"/>
      <c r="DP12" s="307"/>
      <c r="DQ12" s="307"/>
      <c r="DR12" s="308"/>
    </row>
    <row r="13" spans="1:122" ht="16.5" customHeight="1" thickBo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4"/>
      <c r="AS13" s="4"/>
      <c r="AT13" s="4"/>
      <c r="AU13" s="4"/>
      <c r="AV13" s="4"/>
      <c r="AW13" s="4"/>
      <c r="AX13" s="4"/>
      <c r="AY13" s="4"/>
      <c r="AZ13" s="4"/>
      <c r="BA13" s="168"/>
      <c r="BB13" s="168"/>
      <c r="BC13" s="168"/>
      <c r="BD13" s="168"/>
      <c r="BE13" s="168"/>
      <c r="BF13" s="168"/>
      <c r="BG13" s="168"/>
      <c r="BH13" s="168"/>
      <c r="BI13" s="168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J13" s="175"/>
      <c r="DK13" s="175"/>
      <c r="DL13" s="175"/>
      <c r="DM13" s="175"/>
      <c r="DN13" s="175"/>
      <c r="DO13" s="175"/>
      <c r="DP13" s="175"/>
      <c r="DQ13" s="175"/>
      <c r="DR13" s="175"/>
    </row>
    <row r="14" spans="1:122" ht="22.5" customHeight="1" x14ac:dyDescent="0.15">
      <c r="A14" s="256" t="s">
        <v>29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8"/>
      <c r="AR14" s="366" t="s">
        <v>28</v>
      </c>
      <c r="AS14" s="257"/>
      <c r="AT14" s="257"/>
      <c r="AU14" s="257"/>
      <c r="AV14" s="257"/>
      <c r="AW14" s="257"/>
      <c r="AX14" s="257"/>
      <c r="AY14" s="257"/>
      <c r="AZ14" s="260"/>
      <c r="BA14" s="367" t="s">
        <v>2</v>
      </c>
      <c r="BB14" s="262"/>
      <c r="BC14" s="262"/>
      <c r="BD14" s="262"/>
      <c r="BE14" s="262"/>
      <c r="BF14" s="262"/>
      <c r="BG14" s="262"/>
      <c r="BH14" s="262"/>
      <c r="BI14" s="263"/>
      <c r="BK14" s="427" t="s">
        <v>29</v>
      </c>
      <c r="BL14" s="428"/>
      <c r="BM14" s="428"/>
      <c r="BN14" s="428"/>
      <c r="BO14" s="428"/>
      <c r="BP14" s="428"/>
      <c r="BQ14" s="428"/>
      <c r="BR14" s="428"/>
      <c r="BS14" s="428"/>
      <c r="BT14" s="428"/>
      <c r="BU14" s="428"/>
      <c r="BV14" s="428"/>
      <c r="BW14" s="428"/>
      <c r="BX14" s="428"/>
      <c r="BY14" s="428"/>
      <c r="BZ14" s="428"/>
      <c r="CA14" s="428"/>
      <c r="CB14" s="428"/>
      <c r="CC14" s="428"/>
      <c r="CD14" s="428"/>
      <c r="CE14" s="428"/>
      <c r="CF14" s="428"/>
      <c r="CG14" s="428"/>
      <c r="CH14" s="428"/>
      <c r="CI14" s="428"/>
      <c r="CJ14" s="428"/>
      <c r="CK14" s="428"/>
      <c r="CL14" s="428"/>
      <c r="CM14" s="428"/>
      <c r="CN14" s="428"/>
      <c r="CO14" s="428"/>
      <c r="CP14" s="428"/>
      <c r="CQ14" s="428"/>
      <c r="CR14" s="428"/>
      <c r="CS14" s="428"/>
      <c r="CT14" s="428"/>
      <c r="CU14" s="428"/>
      <c r="CV14" s="428"/>
      <c r="CW14" s="428"/>
      <c r="CX14" s="428"/>
      <c r="CY14" s="428"/>
      <c r="CZ14" s="429"/>
      <c r="DA14" s="430" t="s">
        <v>28</v>
      </c>
      <c r="DB14" s="428"/>
      <c r="DC14" s="428"/>
      <c r="DD14" s="428"/>
      <c r="DE14" s="428"/>
      <c r="DF14" s="428"/>
      <c r="DG14" s="428"/>
      <c r="DH14" s="428"/>
      <c r="DI14" s="431"/>
      <c r="DJ14" s="432" t="s">
        <v>2</v>
      </c>
      <c r="DK14" s="433"/>
      <c r="DL14" s="433"/>
      <c r="DM14" s="433"/>
      <c r="DN14" s="433"/>
      <c r="DO14" s="433"/>
      <c r="DP14" s="433"/>
      <c r="DQ14" s="433"/>
      <c r="DR14" s="434"/>
    </row>
    <row r="15" spans="1:122" ht="19.5" customHeight="1" x14ac:dyDescent="0.15">
      <c r="A15" s="264" t="s">
        <v>27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 t="s">
        <v>26</v>
      </c>
      <c r="Z15" s="265"/>
      <c r="AA15" s="265" t="s">
        <v>25</v>
      </c>
      <c r="AB15" s="265"/>
      <c r="AC15" s="265"/>
      <c r="AD15" s="265"/>
      <c r="AE15" s="265"/>
      <c r="AF15" s="265" t="s">
        <v>24</v>
      </c>
      <c r="AG15" s="265"/>
      <c r="AH15" s="265"/>
      <c r="AI15" s="265"/>
      <c r="AJ15" s="265"/>
      <c r="AK15" s="265" t="s">
        <v>55</v>
      </c>
      <c r="AL15" s="265"/>
      <c r="AM15" s="265"/>
      <c r="AN15" s="265"/>
      <c r="AO15" s="265"/>
      <c r="AP15" s="265"/>
      <c r="AQ15" s="266"/>
      <c r="AR15" s="368" t="s">
        <v>23</v>
      </c>
      <c r="AS15" s="265"/>
      <c r="AT15" s="265" t="s">
        <v>55</v>
      </c>
      <c r="AU15" s="265"/>
      <c r="AV15" s="265"/>
      <c r="AW15" s="265"/>
      <c r="AX15" s="265"/>
      <c r="AY15" s="265"/>
      <c r="AZ15" s="268"/>
      <c r="BA15" s="269" t="s">
        <v>22</v>
      </c>
      <c r="BB15" s="270"/>
      <c r="BC15" s="270" t="s">
        <v>55</v>
      </c>
      <c r="BD15" s="270"/>
      <c r="BE15" s="270"/>
      <c r="BF15" s="270"/>
      <c r="BG15" s="270"/>
      <c r="BH15" s="270"/>
      <c r="BI15" s="271"/>
      <c r="BK15" s="488" t="s">
        <v>27</v>
      </c>
      <c r="BL15" s="463"/>
      <c r="BM15" s="463"/>
      <c r="BN15" s="463"/>
      <c r="BO15" s="463"/>
      <c r="BP15" s="463"/>
      <c r="BQ15" s="463"/>
      <c r="BR15" s="463"/>
      <c r="BS15" s="463"/>
      <c r="BT15" s="463"/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3"/>
      <c r="CG15" s="463"/>
      <c r="CH15" s="463"/>
      <c r="CI15" s="463" t="s">
        <v>26</v>
      </c>
      <c r="CJ15" s="463"/>
      <c r="CK15" s="463" t="s">
        <v>25</v>
      </c>
      <c r="CL15" s="463"/>
      <c r="CM15" s="463"/>
      <c r="CN15" s="463"/>
      <c r="CO15" s="463" t="s">
        <v>24</v>
      </c>
      <c r="CP15" s="463"/>
      <c r="CQ15" s="463"/>
      <c r="CR15" s="463"/>
      <c r="CS15" s="463"/>
      <c r="CT15" s="463" t="s">
        <v>55</v>
      </c>
      <c r="CU15" s="463"/>
      <c r="CV15" s="463"/>
      <c r="CW15" s="463"/>
      <c r="CX15" s="463"/>
      <c r="CY15" s="463"/>
      <c r="CZ15" s="464"/>
      <c r="DA15" s="465" t="s">
        <v>23</v>
      </c>
      <c r="DB15" s="463"/>
      <c r="DC15" s="463" t="s">
        <v>55</v>
      </c>
      <c r="DD15" s="463"/>
      <c r="DE15" s="463"/>
      <c r="DF15" s="463"/>
      <c r="DG15" s="463"/>
      <c r="DH15" s="463"/>
      <c r="DI15" s="466"/>
      <c r="DJ15" s="467" t="s">
        <v>22</v>
      </c>
      <c r="DK15" s="468"/>
      <c r="DL15" s="468" t="s">
        <v>55</v>
      </c>
      <c r="DM15" s="468"/>
      <c r="DN15" s="468"/>
      <c r="DO15" s="468"/>
      <c r="DP15" s="468"/>
      <c r="DQ15" s="468"/>
      <c r="DR15" s="469"/>
    </row>
    <row r="16" spans="1:122" ht="20.100000000000001" customHeight="1" x14ac:dyDescent="0.15">
      <c r="A16" s="272"/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4"/>
      <c r="Z16" s="274"/>
      <c r="AA16" s="354"/>
      <c r="AB16" s="355"/>
      <c r="AC16" s="355"/>
      <c r="AD16" s="355"/>
      <c r="AE16" s="356"/>
      <c r="AF16" s="276"/>
      <c r="AG16" s="276"/>
      <c r="AH16" s="276"/>
      <c r="AI16" s="276"/>
      <c r="AJ16" s="276"/>
      <c r="AK16" s="237">
        <f>ROUNDDOWN(AA16*AF16,0)</f>
        <v>0</v>
      </c>
      <c r="AL16" s="237"/>
      <c r="AM16" s="237"/>
      <c r="AN16" s="237"/>
      <c r="AO16" s="237"/>
      <c r="AP16" s="237"/>
      <c r="AQ16" s="238"/>
      <c r="AR16" s="357"/>
      <c r="AS16" s="358"/>
      <c r="AT16" s="364">
        <f>ROUNDDOWN(AK16*AR16,0)</f>
        <v>0</v>
      </c>
      <c r="AU16" s="364"/>
      <c r="AV16" s="364"/>
      <c r="AW16" s="364"/>
      <c r="AX16" s="364"/>
      <c r="AY16" s="364"/>
      <c r="AZ16" s="365"/>
      <c r="BA16" s="243"/>
      <c r="BB16" s="244"/>
      <c r="BC16" s="245"/>
      <c r="BD16" s="245"/>
      <c r="BE16" s="245"/>
      <c r="BF16" s="245"/>
      <c r="BG16" s="245"/>
      <c r="BH16" s="245"/>
      <c r="BI16" s="246"/>
      <c r="BK16" s="617"/>
      <c r="BL16" s="618"/>
      <c r="BM16" s="618"/>
      <c r="BN16" s="618"/>
      <c r="BO16" s="618"/>
      <c r="BP16" s="618"/>
      <c r="BQ16" s="618"/>
      <c r="BR16" s="618"/>
      <c r="BS16" s="618"/>
      <c r="BT16" s="618"/>
      <c r="BU16" s="618"/>
      <c r="BV16" s="618"/>
      <c r="BW16" s="618"/>
      <c r="BX16" s="618"/>
      <c r="BY16" s="618"/>
      <c r="BZ16" s="618"/>
      <c r="CA16" s="618"/>
      <c r="CB16" s="618"/>
      <c r="CC16" s="618"/>
      <c r="CD16" s="618"/>
      <c r="CE16" s="618"/>
      <c r="CF16" s="618"/>
      <c r="CG16" s="618"/>
      <c r="CH16" s="618"/>
      <c r="CI16" s="618"/>
      <c r="CJ16" s="618"/>
      <c r="CK16" s="618"/>
      <c r="CL16" s="618"/>
      <c r="CM16" s="618"/>
      <c r="CN16" s="618"/>
      <c r="CO16" s="588"/>
      <c r="CP16" s="588"/>
      <c r="CQ16" s="588"/>
      <c r="CR16" s="588"/>
      <c r="CS16" s="588"/>
      <c r="CT16" s="470"/>
      <c r="CU16" s="470"/>
      <c r="CV16" s="470"/>
      <c r="CW16" s="470"/>
      <c r="CX16" s="470"/>
      <c r="CY16" s="470"/>
      <c r="CZ16" s="619"/>
      <c r="DA16" s="519"/>
      <c r="DB16" s="520"/>
      <c r="DC16" s="470">
        <f>CT16*DA16</f>
        <v>0</v>
      </c>
      <c r="DD16" s="470"/>
      <c r="DE16" s="470"/>
      <c r="DF16" s="470"/>
      <c r="DG16" s="470"/>
      <c r="DH16" s="470"/>
      <c r="DI16" s="471"/>
      <c r="DJ16" s="472"/>
      <c r="DK16" s="473"/>
      <c r="DL16" s="474"/>
      <c r="DM16" s="474"/>
      <c r="DN16" s="474"/>
      <c r="DO16" s="474"/>
      <c r="DP16" s="474"/>
      <c r="DQ16" s="474"/>
      <c r="DR16" s="475"/>
    </row>
    <row r="17" spans="1:122" ht="20.100000000000001" customHeight="1" x14ac:dyDescent="0.15">
      <c r="A17" s="232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4"/>
      <c r="Z17" s="234"/>
      <c r="AA17" s="354"/>
      <c r="AB17" s="355"/>
      <c r="AC17" s="355"/>
      <c r="AD17" s="355"/>
      <c r="AE17" s="356"/>
      <c r="AF17" s="236"/>
      <c r="AG17" s="236"/>
      <c r="AH17" s="236"/>
      <c r="AI17" s="236"/>
      <c r="AJ17" s="236"/>
      <c r="AK17" s="237">
        <f t="shared" ref="AK17:AK42" si="0">ROUNDDOWN(AA17*AF17,0)</f>
        <v>0</v>
      </c>
      <c r="AL17" s="237"/>
      <c r="AM17" s="237"/>
      <c r="AN17" s="237"/>
      <c r="AO17" s="237"/>
      <c r="AP17" s="237"/>
      <c r="AQ17" s="238"/>
      <c r="AR17" s="362"/>
      <c r="AS17" s="363"/>
      <c r="AT17" s="241">
        <f t="shared" ref="AT17:AT42" si="1">ROUNDDOWN(AK17*AR17,0)</f>
        <v>0</v>
      </c>
      <c r="AU17" s="241"/>
      <c r="AV17" s="241"/>
      <c r="AW17" s="241"/>
      <c r="AX17" s="241"/>
      <c r="AY17" s="241"/>
      <c r="AZ17" s="242"/>
      <c r="BA17" s="243"/>
      <c r="BB17" s="244"/>
      <c r="BC17" s="245"/>
      <c r="BD17" s="245"/>
      <c r="BE17" s="245"/>
      <c r="BF17" s="245"/>
      <c r="BG17" s="245"/>
      <c r="BH17" s="245"/>
      <c r="BI17" s="246"/>
      <c r="BK17" s="476"/>
      <c r="BL17" s="477"/>
      <c r="BM17" s="477"/>
      <c r="BN17" s="477"/>
      <c r="BO17" s="477"/>
      <c r="BP17" s="477"/>
      <c r="BQ17" s="477"/>
      <c r="BR17" s="477"/>
      <c r="BS17" s="477"/>
      <c r="BT17" s="477"/>
      <c r="BU17" s="477"/>
      <c r="BV17" s="477"/>
      <c r="BW17" s="477"/>
      <c r="BX17" s="477"/>
      <c r="BY17" s="477"/>
      <c r="BZ17" s="477"/>
      <c r="CA17" s="477"/>
      <c r="CB17" s="477"/>
      <c r="CC17" s="477"/>
      <c r="CD17" s="477"/>
      <c r="CE17" s="477"/>
      <c r="CF17" s="477"/>
      <c r="CG17" s="477"/>
      <c r="CH17" s="477"/>
      <c r="CI17" s="477"/>
      <c r="CJ17" s="477"/>
      <c r="CK17" s="477"/>
      <c r="CL17" s="477"/>
      <c r="CM17" s="477"/>
      <c r="CN17" s="477"/>
      <c r="CO17" s="499"/>
      <c r="CP17" s="499"/>
      <c r="CQ17" s="499"/>
      <c r="CR17" s="499"/>
      <c r="CS17" s="499"/>
      <c r="CT17" s="500"/>
      <c r="CU17" s="500"/>
      <c r="CV17" s="500"/>
      <c r="CW17" s="500"/>
      <c r="CX17" s="500"/>
      <c r="CY17" s="500"/>
      <c r="CZ17" s="501"/>
      <c r="DA17" s="519"/>
      <c r="DB17" s="520"/>
      <c r="DC17" s="470">
        <f t="shared" ref="DC17:DC25" si="2">CT17*DA17</f>
        <v>0</v>
      </c>
      <c r="DD17" s="470"/>
      <c r="DE17" s="470"/>
      <c r="DF17" s="470"/>
      <c r="DG17" s="470"/>
      <c r="DH17" s="470"/>
      <c r="DI17" s="471"/>
      <c r="DJ17" s="472"/>
      <c r="DK17" s="473"/>
      <c r="DL17" s="474"/>
      <c r="DM17" s="474"/>
      <c r="DN17" s="474"/>
      <c r="DO17" s="474"/>
      <c r="DP17" s="474"/>
      <c r="DQ17" s="474"/>
      <c r="DR17" s="475"/>
    </row>
    <row r="18" spans="1:122" ht="20.100000000000001" customHeight="1" x14ac:dyDescent="0.15">
      <c r="A18" s="232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4"/>
      <c r="Z18" s="234"/>
      <c r="AA18" s="359"/>
      <c r="AB18" s="360"/>
      <c r="AC18" s="360"/>
      <c r="AD18" s="360"/>
      <c r="AE18" s="361"/>
      <c r="AF18" s="236"/>
      <c r="AG18" s="236"/>
      <c r="AH18" s="236"/>
      <c r="AI18" s="236"/>
      <c r="AJ18" s="236"/>
      <c r="AK18" s="237">
        <f t="shared" si="0"/>
        <v>0</v>
      </c>
      <c r="AL18" s="237"/>
      <c r="AM18" s="237"/>
      <c r="AN18" s="237"/>
      <c r="AO18" s="237"/>
      <c r="AP18" s="237"/>
      <c r="AQ18" s="238"/>
      <c r="AR18" s="362"/>
      <c r="AS18" s="363"/>
      <c r="AT18" s="241">
        <f t="shared" si="1"/>
        <v>0</v>
      </c>
      <c r="AU18" s="241"/>
      <c r="AV18" s="241"/>
      <c r="AW18" s="241"/>
      <c r="AX18" s="241"/>
      <c r="AY18" s="241"/>
      <c r="AZ18" s="242"/>
      <c r="BA18" s="243"/>
      <c r="BB18" s="244"/>
      <c r="BC18" s="245"/>
      <c r="BD18" s="245"/>
      <c r="BE18" s="245"/>
      <c r="BF18" s="245"/>
      <c r="BG18" s="245"/>
      <c r="BH18" s="245"/>
      <c r="BI18" s="246"/>
      <c r="BK18" s="476"/>
      <c r="BL18" s="477"/>
      <c r="BM18" s="477"/>
      <c r="BN18" s="477"/>
      <c r="BO18" s="477"/>
      <c r="BP18" s="477"/>
      <c r="BQ18" s="477"/>
      <c r="BR18" s="477"/>
      <c r="BS18" s="477"/>
      <c r="BT18" s="477"/>
      <c r="BU18" s="477"/>
      <c r="BV18" s="477"/>
      <c r="BW18" s="477"/>
      <c r="BX18" s="477"/>
      <c r="BY18" s="477"/>
      <c r="BZ18" s="477"/>
      <c r="CA18" s="477"/>
      <c r="CB18" s="477"/>
      <c r="CC18" s="477"/>
      <c r="CD18" s="477"/>
      <c r="CE18" s="477"/>
      <c r="CF18" s="477"/>
      <c r="CG18" s="477"/>
      <c r="CH18" s="477"/>
      <c r="CI18" s="477"/>
      <c r="CJ18" s="477"/>
      <c r="CK18" s="477"/>
      <c r="CL18" s="477"/>
      <c r="CM18" s="477"/>
      <c r="CN18" s="477"/>
      <c r="CO18" s="499"/>
      <c r="CP18" s="499"/>
      <c r="CQ18" s="499"/>
      <c r="CR18" s="499"/>
      <c r="CS18" s="499"/>
      <c r="CT18" s="500"/>
      <c r="CU18" s="500"/>
      <c r="CV18" s="500"/>
      <c r="CW18" s="500"/>
      <c r="CX18" s="500"/>
      <c r="CY18" s="500"/>
      <c r="CZ18" s="501"/>
      <c r="DA18" s="519"/>
      <c r="DB18" s="520"/>
      <c r="DC18" s="470">
        <f t="shared" si="2"/>
        <v>0</v>
      </c>
      <c r="DD18" s="470"/>
      <c r="DE18" s="470"/>
      <c r="DF18" s="470"/>
      <c r="DG18" s="470"/>
      <c r="DH18" s="470"/>
      <c r="DI18" s="471"/>
      <c r="DJ18" s="472"/>
      <c r="DK18" s="473"/>
      <c r="DL18" s="474"/>
      <c r="DM18" s="474"/>
      <c r="DN18" s="474"/>
      <c r="DO18" s="474"/>
      <c r="DP18" s="474"/>
      <c r="DQ18" s="474"/>
      <c r="DR18" s="475"/>
    </row>
    <row r="19" spans="1:122" ht="20.100000000000001" customHeight="1" x14ac:dyDescent="0.15">
      <c r="A19" s="232"/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4"/>
      <c r="Z19" s="234"/>
      <c r="AA19" s="359"/>
      <c r="AB19" s="360"/>
      <c r="AC19" s="360"/>
      <c r="AD19" s="360"/>
      <c r="AE19" s="361"/>
      <c r="AF19" s="236"/>
      <c r="AG19" s="236"/>
      <c r="AH19" s="236"/>
      <c r="AI19" s="236"/>
      <c r="AJ19" s="236"/>
      <c r="AK19" s="237">
        <f t="shared" si="0"/>
        <v>0</v>
      </c>
      <c r="AL19" s="237"/>
      <c r="AM19" s="237"/>
      <c r="AN19" s="237"/>
      <c r="AO19" s="237"/>
      <c r="AP19" s="237"/>
      <c r="AQ19" s="238"/>
      <c r="AR19" s="362"/>
      <c r="AS19" s="363"/>
      <c r="AT19" s="241">
        <f t="shared" si="1"/>
        <v>0</v>
      </c>
      <c r="AU19" s="241"/>
      <c r="AV19" s="241"/>
      <c r="AW19" s="241"/>
      <c r="AX19" s="241"/>
      <c r="AY19" s="241"/>
      <c r="AZ19" s="242"/>
      <c r="BA19" s="243"/>
      <c r="BB19" s="244"/>
      <c r="BC19" s="245"/>
      <c r="BD19" s="245"/>
      <c r="BE19" s="245"/>
      <c r="BF19" s="245"/>
      <c r="BG19" s="245"/>
      <c r="BH19" s="245"/>
      <c r="BI19" s="246"/>
      <c r="BK19" s="620"/>
      <c r="BL19" s="621"/>
      <c r="BM19" s="621"/>
      <c r="BN19" s="621"/>
      <c r="BO19" s="621"/>
      <c r="BP19" s="621"/>
      <c r="BQ19" s="621"/>
      <c r="BR19" s="621"/>
      <c r="BS19" s="621"/>
      <c r="BT19" s="621"/>
      <c r="BU19" s="621"/>
      <c r="BV19" s="621"/>
      <c r="BW19" s="621"/>
      <c r="BX19" s="621"/>
      <c r="BY19" s="621"/>
      <c r="BZ19" s="621"/>
      <c r="CA19" s="621"/>
      <c r="CB19" s="621"/>
      <c r="CC19" s="621"/>
      <c r="CD19" s="621"/>
      <c r="CE19" s="621"/>
      <c r="CF19" s="621"/>
      <c r="CG19" s="621"/>
      <c r="CH19" s="622"/>
      <c r="CI19" s="623"/>
      <c r="CJ19" s="622"/>
      <c r="CK19" s="623"/>
      <c r="CL19" s="621"/>
      <c r="CM19" s="621"/>
      <c r="CN19" s="622"/>
      <c r="CO19" s="562"/>
      <c r="CP19" s="563"/>
      <c r="CQ19" s="563"/>
      <c r="CR19" s="563"/>
      <c r="CS19" s="564"/>
      <c r="CT19" s="504"/>
      <c r="CU19" s="505"/>
      <c r="CV19" s="505"/>
      <c r="CW19" s="505"/>
      <c r="CX19" s="505"/>
      <c r="CY19" s="505"/>
      <c r="CZ19" s="565"/>
      <c r="DA19" s="566"/>
      <c r="DB19" s="567"/>
      <c r="DC19" s="504">
        <f t="shared" si="2"/>
        <v>0</v>
      </c>
      <c r="DD19" s="505"/>
      <c r="DE19" s="505"/>
      <c r="DF19" s="505"/>
      <c r="DG19" s="505"/>
      <c r="DH19" s="505"/>
      <c r="DI19" s="506"/>
      <c r="DJ19" s="568"/>
      <c r="DK19" s="472"/>
      <c r="DL19" s="569"/>
      <c r="DM19" s="570"/>
      <c r="DN19" s="570"/>
      <c r="DO19" s="570"/>
      <c r="DP19" s="570"/>
      <c r="DQ19" s="570"/>
      <c r="DR19" s="571"/>
    </row>
    <row r="20" spans="1:122" ht="20.100000000000001" customHeight="1" x14ac:dyDescent="0.15">
      <c r="A20" s="232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4"/>
      <c r="Z20" s="234"/>
      <c r="AA20" s="359"/>
      <c r="AB20" s="360"/>
      <c r="AC20" s="360"/>
      <c r="AD20" s="360"/>
      <c r="AE20" s="361"/>
      <c r="AF20" s="236"/>
      <c r="AG20" s="236"/>
      <c r="AH20" s="236"/>
      <c r="AI20" s="236"/>
      <c r="AJ20" s="236"/>
      <c r="AK20" s="237">
        <f t="shared" si="0"/>
        <v>0</v>
      </c>
      <c r="AL20" s="237"/>
      <c r="AM20" s="237"/>
      <c r="AN20" s="237"/>
      <c r="AO20" s="237"/>
      <c r="AP20" s="237"/>
      <c r="AQ20" s="238"/>
      <c r="AR20" s="362"/>
      <c r="AS20" s="363"/>
      <c r="AT20" s="241">
        <f t="shared" si="1"/>
        <v>0</v>
      </c>
      <c r="AU20" s="241"/>
      <c r="AV20" s="241"/>
      <c r="AW20" s="241"/>
      <c r="AX20" s="241"/>
      <c r="AY20" s="241"/>
      <c r="AZ20" s="242"/>
      <c r="BA20" s="243"/>
      <c r="BB20" s="244"/>
      <c r="BC20" s="245"/>
      <c r="BD20" s="245"/>
      <c r="BE20" s="245"/>
      <c r="BF20" s="245"/>
      <c r="BG20" s="245"/>
      <c r="BH20" s="245"/>
      <c r="BI20" s="246"/>
      <c r="BK20" s="476"/>
      <c r="BL20" s="477"/>
      <c r="BM20" s="477"/>
      <c r="BN20" s="477"/>
      <c r="BO20" s="477"/>
      <c r="BP20" s="477"/>
      <c r="BQ20" s="477"/>
      <c r="BR20" s="477"/>
      <c r="BS20" s="477"/>
      <c r="BT20" s="477"/>
      <c r="BU20" s="477"/>
      <c r="BV20" s="477"/>
      <c r="BW20" s="477"/>
      <c r="BX20" s="477"/>
      <c r="BY20" s="477"/>
      <c r="BZ20" s="477"/>
      <c r="CA20" s="477"/>
      <c r="CB20" s="477"/>
      <c r="CC20" s="477"/>
      <c r="CD20" s="477"/>
      <c r="CE20" s="477"/>
      <c r="CF20" s="477"/>
      <c r="CG20" s="477"/>
      <c r="CH20" s="477"/>
      <c r="CI20" s="477"/>
      <c r="CJ20" s="477"/>
      <c r="CK20" s="477"/>
      <c r="CL20" s="477"/>
      <c r="CM20" s="477"/>
      <c r="CN20" s="477"/>
      <c r="CO20" s="499"/>
      <c r="CP20" s="499"/>
      <c r="CQ20" s="499"/>
      <c r="CR20" s="499"/>
      <c r="CS20" s="499"/>
      <c r="CT20" s="500"/>
      <c r="CU20" s="500"/>
      <c r="CV20" s="500"/>
      <c r="CW20" s="500"/>
      <c r="CX20" s="500"/>
      <c r="CY20" s="500"/>
      <c r="CZ20" s="501"/>
      <c r="DA20" s="519"/>
      <c r="DB20" s="520"/>
      <c r="DC20" s="470">
        <f t="shared" si="2"/>
        <v>0</v>
      </c>
      <c r="DD20" s="470"/>
      <c r="DE20" s="470"/>
      <c r="DF20" s="470"/>
      <c r="DG20" s="470"/>
      <c r="DH20" s="470"/>
      <c r="DI20" s="471"/>
      <c r="DJ20" s="472"/>
      <c r="DK20" s="473"/>
      <c r="DL20" s="474"/>
      <c r="DM20" s="474"/>
      <c r="DN20" s="474"/>
      <c r="DO20" s="474"/>
      <c r="DP20" s="474"/>
      <c r="DQ20" s="474"/>
      <c r="DR20" s="475"/>
    </row>
    <row r="21" spans="1:122" ht="20.100000000000001" customHeight="1" x14ac:dyDescent="0.15">
      <c r="A21" s="232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4"/>
      <c r="Z21" s="234"/>
      <c r="AA21" s="359"/>
      <c r="AB21" s="360"/>
      <c r="AC21" s="360"/>
      <c r="AD21" s="360"/>
      <c r="AE21" s="361"/>
      <c r="AF21" s="236"/>
      <c r="AG21" s="236"/>
      <c r="AH21" s="236"/>
      <c r="AI21" s="236"/>
      <c r="AJ21" s="236"/>
      <c r="AK21" s="237">
        <f t="shared" si="0"/>
        <v>0</v>
      </c>
      <c r="AL21" s="237"/>
      <c r="AM21" s="237"/>
      <c r="AN21" s="237"/>
      <c r="AO21" s="237"/>
      <c r="AP21" s="237"/>
      <c r="AQ21" s="238"/>
      <c r="AR21" s="362"/>
      <c r="AS21" s="363"/>
      <c r="AT21" s="241">
        <f t="shared" si="1"/>
        <v>0</v>
      </c>
      <c r="AU21" s="241"/>
      <c r="AV21" s="241"/>
      <c r="AW21" s="241"/>
      <c r="AX21" s="241"/>
      <c r="AY21" s="241"/>
      <c r="AZ21" s="242"/>
      <c r="BA21" s="243"/>
      <c r="BB21" s="244"/>
      <c r="BC21" s="245"/>
      <c r="BD21" s="245"/>
      <c r="BE21" s="245"/>
      <c r="BF21" s="245"/>
      <c r="BG21" s="245"/>
      <c r="BH21" s="245"/>
      <c r="BI21" s="246"/>
      <c r="BK21" s="476"/>
      <c r="BL21" s="477"/>
      <c r="BM21" s="477"/>
      <c r="BN21" s="477"/>
      <c r="BO21" s="477"/>
      <c r="BP21" s="477"/>
      <c r="BQ21" s="477"/>
      <c r="BR21" s="477"/>
      <c r="BS21" s="477"/>
      <c r="BT21" s="477"/>
      <c r="BU21" s="477"/>
      <c r="BV21" s="477"/>
      <c r="BW21" s="477"/>
      <c r="BX21" s="477"/>
      <c r="BY21" s="477"/>
      <c r="BZ21" s="477"/>
      <c r="CA21" s="477"/>
      <c r="CB21" s="477"/>
      <c r="CC21" s="477"/>
      <c r="CD21" s="477"/>
      <c r="CE21" s="477"/>
      <c r="CF21" s="477"/>
      <c r="CG21" s="477"/>
      <c r="CH21" s="477"/>
      <c r="CI21" s="477"/>
      <c r="CJ21" s="477"/>
      <c r="CK21" s="477"/>
      <c r="CL21" s="477"/>
      <c r="CM21" s="477"/>
      <c r="CN21" s="477"/>
      <c r="CO21" s="499"/>
      <c r="CP21" s="499"/>
      <c r="CQ21" s="499"/>
      <c r="CR21" s="499"/>
      <c r="CS21" s="499"/>
      <c r="CT21" s="500"/>
      <c r="CU21" s="500"/>
      <c r="CV21" s="500"/>
      <c r="CW21" s="500"/>
      <c r="CX21" s="500"/>
      <c r="CY21" s="500"/>
      <c r="CZ21" s="501"/>
      <c r="DA21" s="519"/>
      <c r="DB21" s="520"/>
      <c r="DC21" s="470">
        <f t="shared" si="2"/>
        <v>0</v>
      </c>
      <c r="DD21" s="470"/>
      <c r="DE21" s="470"/>
      <c r="DF21" s="470"/>
      <c r="DG21" s="470"/>
      <c r="DH21" s="470"/>
      <c r="DI21" s="471"/>
      <c r="DJ21" s="472"/>
      <c r="DK21" s="473"/>
      <c r="DL21" s="474"/>
      <c r="DM21" s="474"/>
      <c r="DN21" s="474"/>
      <c r="DO21" s="474"/>
      <c r="DP21" s="474"/>
      <c r="DQ21" s="474"/>
      <c r="DR21" s="475"/>
    </row>
    <row r="22" spans="1:122" ht="20.100000000000001" customHeight="1" x14ac:dyDescent="0.15">
      <c r="A22" s="232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4"/>
      <c r="Z22" s="234"/>
      <c r="AA22" s="359"/>
      <c r="AB22" s="360"/>
      <c r="AC22" s="360"/>
      <c r="AD22" s="360"/>
      <c r="AE22" s="361"/>
      <c r="AF22" s="236"/>
      <c r="AG22" s="236"/>
      <c r="AH22" s="236"/>
      <c r="AI22" s="236"/>
      <c r="AJ22" s="236"/>
      <c r="AK22" s="237">
        <f t="shared" si="0"/>
        <v>0</v>
      </c>
      <c r="AL22" s="237"/>
      <c r="AM22" s="237"/>
      <c r="AN22" s="237"/>
      <c r="AO22" s="237"/>
      <c r="AP22" s="237"/>
      <c r="AQ22" s="238"/>
      <c r="AR22" s="362"/>
      <c r="AS22" s="363"/>
      <c r="AT22" s="241">
        <f t="shared" si="1"/>
        <v>0</v>
      </c>
      <c r="AU22" s="241"/>
      <c r="AV22" s="241"/>
      <c r="AW22" s="241"/>
      <c r="AX22" s="241"/>
      <c r="AY22" s="241"/>
      <c r="AZ22" s="242"/>
      <c r="BA22" s="243"/>
      <c r="BB22" s="244"/>
      <c r="BC22" s="245"/>
      <c r="BD22" s="245"/>
      <c r="BE22" s="245"/>
      <c r="BF22" s="245"/>
      <c r="BG22" s="245"/>
      <c r="BH22" s="245"/>
      <c r="BI22" s="246"/>
      <c r="BK22" s="476"/>
      <c r="BL22" s="477"/>
      <c r="BM22" s="477"/>
      <c r="BN22" s="477"/>
      <c r="BO22" s="477"/>
      <c r="BP22" s="477"/>
      <c r="BQ22" s="477"/>
      <c r="BR22" s="477"/>
      <c r="BS22" s="477"/>
      <c r="BT22" s="477"/>
      <c r="BU22" s="477"/>
      <c r="BV22" s="477"/>
      <c r="BW22" s="477"/>
      <c r="BX22" s="477"/>
      <c r="BY22" s="477"/>
      <c r="BZ22" s="477"/>
      <c r="CA22" s="477"/>
      <c r="CB22" s="477"/>
      <c r="CC22" s="477"/>
      <c r="CD22" s="477"/>
      <c r="CE22" s="477"/>
      <c r="CF22" s="477"/>
      <c r="CG22" s="477"/>
      <c r="CH22" s="477"/>
      <c r="CI22" s="477"/>
      <c r="CJ22" s="477"/>
      <c r="CK22" s="477"/>
      <c r="CL22" s="477"/>
      <c r="CM22" s="477"/>
      <c r="CN22" s="477"/>
      <c r="CO22" s="499"/>
      <c r="CP22" s="499"/>
      <c r="CQ22" s="499"/>
      <c r="CR22" s="499"/>
      <c r="CS22" s="499"/>
      <c r="CT22" s="500"/>
      <c r="CU22" s="500"/>
      <c r="CV22" s="500"/>
      <c r="CW22" s="500"/>
      <c r="CX22" s="500"/>
      <c r="CY22" s="500"/>
      <c r="CZ22" s="501"/>
      <c r="DA22" s="519"/>
      <c r="DB22" s="520"/>
      <c r="DC22" s="470">
        <f t="shared" si="2"/>
        <v>0</v>
      </c>
      <c r="DD22" s="470"/>
      <c r="DE22" s="470"/>
      <c r="DF22" s="470"/>
      <c r="DG22" s="470"/>
      <c r="DH22" s="470"/>
      <c r="DI22" s="471"/>
      <c r="DJ22" s="472"/>
      <c r="DK22" s="473"/>
      <c r="DL22" s="474"/>
      <c r="DM22" s="474"/>
      <c r="DN22" s="474"/>
      <c r="DO22" s="474"/>
      <c r="DP22" s="474"/>
      <c r="DQ22" s="474"/>
      <c r="DR22" s="475"/>
    </row>
    <row r="23" spans="1:122" ht="20.100000000000001" customHeight="1" x14ac:dyDescent="0.15">
      <c r="A23" s="232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4"/>
      <c r="Z23" s="234"/>
      <c r="AA23" s="359"/>
      <c r="AB23" s="360"/>
      <c r="AC23" s="360"/>
      <c r="AD23" s="360"/>
      <c r="AE23" s="361"/>
      <c r="AF23" s="236"/>
      <c r="AG23" s="236"/>
      <c r="AH23" s="236"/>
      <c r="AI23" s="236"/>
      <c r="AJ23" s="236"/>
      <c r="AK23" s="237">
        <f t="shared" si="0"/>
        <v>0</v>
      </c>
      <c r="AL23" s="237"/>
      <c r="AM23" s="237"/>
      <c r="AN23" s="237"/>
      <c r="AO23" s="237"/>
      <c r="AP23" s="237"/>
      <c r="AQ23" s="238"/>
      <c r="AR23" s="239"/>
      <c r="AS23" s="240"/>
      <c r="AT23" s="241">
        <f t="shared" si="1"/>
        <v>0</v>
      </c>
      <c r="AU23" s="241"/>
      <c r="AV23" s="241"/>
      <c r="AW23" s="241"/>
      <c r="AX23" s="241"/>
      <c r="AY23" s="241"/>
      <c r="AZ23" s="242"/>
      <c r="BA23" s="243"/>
      <c r="BB23" s="244"/>
      <c r="BC23" s="245"/>
      <c r="BD23" s="245"/>
      <c r="BE23" s="245"/>
      <c r="BF23" s="245"/>
      <c r="BG23" s="245"/>
      <c r="BH23" s="245"/>
      <c r="BI23" s="246"/>
      <c r="BK23" s="507" t="s">
        <v>118</v>
      </c>
      <c r="BL23" s="508"/>
      <c r="BM23" s="508"/>
      <c r="BN23" s="508"/>
      <c r="BO23" s="508"/>
      <c r="BP23" s="508"/>
      <c r="BQ23" s="508"/>
      <c r="BR23" s="508"/>
      <c r="BS23" s="508"/>
      <c r="BT23" s="508"/>
      <c r="BU23" s="508"/>
      <c r="BV23" s="508"/>
      <c r="BW23" s="508"/>
      <c r="BX23" s="508"/>
      <c r="BY23" s="508"/>
      <c r="BZ23" s="508"/>
      <c r="CA23" s="508"/>
      <c r="CB23" s="508"/>
      <c r="CC23" s="508"/>
      <c r="CD23" s="508"/>
      <c r="CE23" s="508"/>
      <c r="CF23" s="508"/>
      <c r="CG23" s="508"/>
      <c r="CH23" s="508"/>
      <c r="CI23" s="508"/>
      <c r="CJ23" s="508"/>
      <c r="CK23" s="508"/>
      <c r="CL23" s="508"/>
      <c r="CM23" s="508"/>
      <c r="CN23" s="508"/>
      <c r="CO23" s="508"/>
      <c r="CP23" s="508"/>
      <c r="CQ23" s="508"/>
      <c r="CR23" s="508"/>
      <c r="CS23" s="508"/>
      <c r="CT23" s="509"/>
      <c r="CU23" s="509"/>
      <c r="CV23" s="509"/>
      <c r="CW23" s="509"/>
      <c r="CX23" s="509"/>
      <c r="CY23" s="509"/>
      <c r="CZ23" s="510"/>
      <c r="DA23" s="519"/>
      <c r="DB23" s="520"/>
      <c r="DC23" s="470">
        <f t="shared" si="2"/>
        <v>0</v>
      </c>
      <c r="DD23" s="470"/>
      <c r="DE23" s="470"/>
      <c r="DF23" s="470"/>
      <c r="DG23" s="470"/>
      <c r="DH23" s="470"/>
      <c r="DI23" s="471"/>
      <c r="DJ23" s="472"/>
      <c r="DK23" s="473"/>
      <c r="DL23" s="474"/>
      <c r="DM23" s="474"/>
      <c r="DN23" s="474"/>
      <c r="DO23" s="474"/>
      <c r="DP23" s="474"/>
      <c r="DQ23" s="474"/>
      <c r="DR23" s="475"/>
    </row>
    <row r="24" spans="1:122" ht="20.100000000000001" customHeight="1" x14ac:dyDescent="0.15">
      <c r="A24" s="232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4"/>
      <c r="Z24" s="234"/>
      <c r="AA24" s="359"/>
      <c r="AB24" s="360"/>
      <c r="AC24" s="360"/>
      <c r="AD24" s="360"/>
      <c r="AE24" s="361"/>
      <c r="AF24" s="236"/>
      <c r="AG24" s="236"/>
      <c r="AH24" s="236"/>
      <c r="AI24" s="236"/>
      <c r="AJ24" s="236"/>
      <c r="AK24" s="237">
        <f t="shared" si="0"/>
        <v>0</v>
      </c>
      <c r="AL24" s="237"/>
      <c r="AM24" s="237"/>
      <c r="AN24" s="237"/>
      <c r="AO24" s="237"/>
      <c r="AP24" s="237"/>
      <c r="AQ24" s="238"/>
      <c r="AR24" s="239"/>
      <c r="AS24" s="240"/>
      <c r="AT24" s="241">
        <f t="shared" si="1"/>
        <v>0</v>
      </c>
      <c r="AU24" s="241"/>
      <c r="AV24" s="241"/>
      <c r="AW24" s="241"/>
      <c r="AX24" s="241"/>
      <c r="AY24" s="241"/>
      <c r="AZ24" s="242"/>
      <c r="BA24" s="243"/>
      <c r="BB24" s="244"/>
      <c r="BC24" s="245"/>
      <c r="BD24" s="245"/>
      <c r="BE24" s="245"/>
      <c r="BF24" s="245"/>
      <c r="BG24" s="245"/>
      <c r="BH24" s="245"/>
      <c r="BI24" s="246"/>
      <c r="BK24" s="511"/>
      <c r="BL24" s="512"/>
      <c r="BM24" s="512"/>
      <c r="BN24" s="512"/>
      <c r="BO24" s="512"/>
      <c r="BP24" s="512"/>
      <c r="BQ24" s="512"/>
      <c r="BR24" s="512"/>
      <c r="BS24" s="512"/>
      <c r="BT24" s="512"/>
      <c r="BU24" s="512"/>
      <c r="BV24" s="512"/>
      <c r="BW24" s="512"/>
      <c r="BX24" s="512"/>
      <c r="BY24" s="512"/>
      <c r="BZ24" s="512"/>
      <c r="CA24" s="512"/>
      <c r="CB24" s="512"/>
      <c r="CC24" s="512"/>
      <c r="CD24" s="512"/>
      <c r="CE24" s="512"/>
      <c r="CF24" s="512"/>
      <c r="CG24" s="512"/>
      <c r="CH24" s="512"/>
      <c r="CI24" s="512"/>
      <c r="CJ24" s="512"/>
      <c r="CK24" s="512"/>
      <c r="CL24" s="512"/>
      <c r="CM24" s="512"/>
      <c r="CN24" s="512"/>
      <c r="CO24" s="512"/>
      <c r="CP24" s="512"/>
      <c r="CQ24" s="512"/>
      <c r="CR24" s="512"/>
      <c r="CS24" s="512"/>
      <c r="CT24" s="513"/>
      <c r="CU24" s="513"/>
      <c r="CV24" s="513"/>
      <c r="CW24" s="513"/>
      <c r="CX24" s="513"/>
      <c r="CY24" s="513"/>
      <c r="CZ24" s="514"/>
      <c r="DA24" s="519"/>
      <c r="DB24" s="520"/>
      <c r="DC24" s="470">
        <f t="shared" si="2"/>
        <v>0</v>
      </c>
      <c r="DD24" s="470"/>
      <c r="DE24" s="470"/>
      <c r="DF24" s="470"/>
      <c r="DG24" s="470"/>
      <c r="DH24" s="470"/>
      <c r="DI24" s="471"/>
      <c r="DJ24" s="472"/>
      <c r="DK24" s="473"/>
      <c r="DL24" s="474"/>
      <c r="DM24" s="474"/>
      <c r="DN24" s="474"/>
      <c r="DO24" s="474"/>
      <c r="DP24" s="474"/>
      <c r="DQ24" s="474"/>
      <c r="DR24" s="475"/>
    </row>
    <row r="25" spans="1:122" ht="20.100000000000001" customHeight="1" x14ac:dyDescent="0.15">
      <c r="A25" s="232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4"/>
      <c r="Z25" s="234"/>
      <c r="AA25" s="359"/>
      <c r="AB25" s="360"/>
      <c r="AC25" s="360"/>
      <c r="AD25" s="360"/>
      <c r="AE25" s="361"/>
      <c r="AF25" s="236"/>
      <c r="AG25" s="236"/>
      <c r="AH25" s="236"/>
      <c r="AI25" s="236"/>
      <c r="AJ25" s="236"/>
      <c r="AK25" s="237">
        <f t="shared" si="0"/>
        <v>0</v>
      </c>
      <c r="AL25" s="237"/>
      <c r="AM25" s="237"/>
      <c r="AN25" s="237"/>
      <c r="AO25" s="237"/>
      <c r="AP25" s="237"/>
      <c r="AQ25" s="238"/>
      <c r="AR25" s="239"/>
      <c r="AS25" s="240"/>
      <c r="AT25" s="241">
        <f t="shared" si="1"/>
        <v>0</v>
      </c>
      <c r="AU25" s="241"/>
      <c r="AV25" s="241"/>
      <c r="AW25" s="241"/>
      <c r="AX25" s="241"/>
      <c r="AY25" s="241"/>
      <c r="AZ25" s="242"/>
      <c r="BA25" s="243"/>
      <c r="BB25" s="244"/>
      <c r="BC25" s="245"/>
      <c r="BD25" s="245"/>
      <c r="BE25" s="245"/>
      <c r="BF25" s="245"/>
      <c r="BG25" s="245"/>
      <c r="BH25" s="245"/>
      <c r="BI25" s="246"/>
      <c r="BK25" s="515"/>
      <c r="BL25" s="516"/>
      <c r="BM25" s="516"/>
      <c r="BN25" s="516"/>
      <c r="BO25" s="516"/>
      <c r="BP25" s="516"/>
      <c r="BQ25" s="516"/>
      <c r="BR25" s="516"/>
      <c r="BS25" s="516"/>
      <c r="BT25" s="516"/>
      <c r="BU25" s="516"/>
      <c r="BV25" s="516"/>
      <c r="BW25" s="516"/>
      <c r="BX25" s="516"/>
      <c r="BY25" s="516"/>
      <c r="BZ25" s="516"/>
      <c r="CA25" s="516"/>
      <c r="CB25" s="516"/>
      <c r="CC25" s="516"/>
      <c r="CD25" s="516"/>
      <c r="CE25" s="516"/>
      <c r="CF25" s="516"/>
      <c r="CG25" s="516"/>
      <c r="CH25" s="516"/>
      <c r="CI25" s="516"/>
      <c r="CJ25" s="516"/>
      <c r="CK25" s="516"/>
      <c r="CL25" s="516"/>
      <c r="CM25" s="516"/>
      <c r="CN25" s="516"/>
      <c r="CO25" s="516"/>
      <c r="CP25" s="516"/>
      <c r="CQ25" s="516"/>
      <c r="CR25" s="516"/>
      <c r="CS25" s="516"/>
      <c r="CT25" s="517"/>
      <c r="CU25" s="517"/>
      <c r="CV25" s="517"/>
      <c r="CW25" s="517"/>
      <c r="CX25" s="517"/>
      <c r="CY25" s="517"/>
      <c r="CZ25" s="518"/>
      <c r="DA25" s="519"/>
      <c r="DB25" s="520"/>
      <c r="DC25" s="470">
        <f t="shared" si="2"/>
        <v>0</v>
      </c>
      <c r="DD25" s="470"/>
      <c r="DE25" s="470"/>
      <c r="DF25" s="470"/>
      <c r="DG25" s="470"/>
      <c r="DH25" s="470"/>
      <c r="DI25" s="471"/>
      <c r="DJ25" s="472"/>
      <c r="DK25" s="473"/>
      <c r="DL25" s="474"/>
      <c r="DM25" s="474"/>
      <c r="DN25" s="474"/>
      <c r="DO25" s="474"/>
      <c r="DP25" s="474"/>
      <c r="DQ25" s="474"/>
      <c r="DR25" s="475"/>
    </row>
    <row r="26" spans="1:122" ht="20.100000000000001" customHeight="1" x14ac:dyDescent="0.15">
      <c r="A26" s="232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4"/>
      <c r="Z26" s="234"/>
      <c r="AA26" s="359"/>
      <c r="AB26" s="360"/>
      <c r="AC26" s="360"/>
      <c r="AD26" s="360"/>
      <c r="AE26" s="361"/>
      <c r="AF26" s="236"/>
      <c r="AG26" s="236"/>
      <c r="AH26" s="236"/>
      <c r="AI26" s="236"/>
      <c r="AJ26" s="236"/>
      <c r="AK26" s="237">
        <f t="shared" si="0"/>
        <v>0</v>
      </c>
      <c r="AL26" s="237"/>
      <c r="AM26" s="237"/>
      <c r="AN26" s="237"/>
      <c r="AO26" s="237"/>
      <c r="AP26" s="237"/>
      <c r="AQ26" s="238"/>
      <c r="AR26" s="239"/>
      <c r="AS26" s="240"/>
      <c r="AT26" s="241">
        <f t="shared" si="1"/>
        <v>0</v>
      </c>
      <c r="AU26" s="241"/>
      <c r="AV26" s="241"/>
      <c r="AW26" s="241"/>
      <c r="AX26" s="241"/>
      <c r="AY26" s="241"/>
      <c r="AZ26" s="242"/>
      <c r="BA26" s="243"/>
      <c r="BB26" s="244"/>
      <c r="BC26" s="245"/>
      <c r="BD26" s="245"/>
      <c r="BE26" s="245"/>
      <c r="BF26" s="245"/>
      <c r="BG26" s="245"/>
      <c r="BH26" s="245"/>
      <c r="BI26" s="246"/>
      <c r="BK26" s="497" t="s">
        <v>58</v>
      </c>
      <c r="BL26" s="498"/>
      <c r="BM26" s="498"/>
      <c r="BN26" s="498"/>
      <c r="BO26" s="498"/>
      <c r="BP26" s="498"/>
      <c r="BQ26" s="498"/>
      <c r="BR26" s="498"/>
      <c r="BS26" s="498"/>
      <c r="BT26" s="498"/>
      <c r="BU26" s="498"/>
      <c r="BV26" s="498"/>
      <c r="BW26" s="498"/>
      <c r="BX26" s="498"/>
      <c r="BY26" s="498"/>
      <c r="BZ26" s="498"/>
      <c r="CA26" s="498"/>
      <c r="CB26" s="498"/>
      <c r="CC26" s="498"/>
      <c r="CD26" s="498"/>
      <c r="CE26" s="498"/>
      <c r="CF26" s="498"/>
      <c r="CG26" s="498"/>
      <c r="CH26" s="498"/>
      <c r="CI26" s="477"/>
      <c r="CJ26" s="477"/>
      <c r="CK26" s="477"/>
      <c r="CL26" s="477"/>
      <c r="CM26" s="477"/>
      <c r="CN26" s="477"/>
      <c r="CO26" s="499"/>
      <c r="CP26" s="499"/>
      <c r="CQ26" s="499"/>
      <c r="CR26" s="499"/>
      <c r="CS26" s="499"/>
      <c r="CT26" s="500">
        <f>SUM(CT16:CZ18)</f>
        <v>0</v>
      </c>
      <c r="CU26" s="500"/>
      <c r="CV26" s="500"/>
      <c r="CW26" s="500"/>
      <c r="CX26" s="500"/>
      <c r="CY26" s="500"/>
      <c r="CZ26" s="501"/>
      <c r="DA26" s="502"/>
      <c r="DB26" s="503"/>
      <c r="DC26" s="470">
        <f>SUM(DC16:DI25)</f>
        <v>0</v>
      </c>
      <c r="DD26" s="470"/>
      <c r="DE26" s="470"/>
      <c r="DF26" s="470"/>
      <c r="DG26" s="470"/>
      <c r="DH26" s="470"/>
      <c r="DI26" s="471"/>
      <c r="DJ26" s="472"/>
      <c r="DK26" s="473"/>
      <c r="DL26" s="474"/>
      <c r="DM26" s="474"/>
      <c r="DN26" s="474"/>
      <c r="DO26" s="474"/>
      <c r="DP26" s="474"/>
      <c r="DQ26" s="474"/>
      <c r="DR26" s="475"/>
    </row>
    <row r="27" spans="1:122" ht="20.100000000000001" customHeight="1" x14ac:dyDescent="0.15">
      <c r="A27" s="232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4"/>
      <c r="Z27" s="234"/>
      <c r="AA27" s="359"/>
      <c r="AB27" s="360"/>
      <c r="AC27" s="360"/>
      <c r="AD27" s="360"/>
      <c r="AE27" s="361"/>
      <c r="AF27" s="236"/>
      <c r="AG27" s="236"/>
      <c r="AH27" s="236"/>
      <c r="AI27" s="236"/>
      <c r="AJ27" s="236"/>
      <c r="AK27" s="237">
        <f t="shared" si="0"/>
        <v>0</v>
      </c>
      <c r="AL27" s="237"/>
      <c r="AM27" s="237"/>
      <c r="AN27" s="237"/>
      <c r="AO27" s="237"/>
      <c r="AP27" s="237"/>
      <c r="AQ27" s="238"/>
      <c r="AR27" s="239"/>
      <c r="AS27" s="240"/>
      <c r="AT27" s="241">
        <f t="shared" si="1"/>
        <v>0</v>
      </c>
      <c r="AU27" s="241"/>
      <c r="AV27" s="241"/>
      <c r="AW27" s="241"/>
      <c r="AX27" s="241"/>
      <c r="AY27" s="241"/>
      <c r="AZ27" s="242"/>
      <c r="BA27" s="243"/>
      <c r="BB27" s="244"/>
      <c r="BC27" s="245"/>
      <c r="BD27" s="245"/>
      <c r="BE27" s="245"/>
      <c r="BF27" s="245"/>
      <c r="BG27" s="245"/>
      <c r="BH27" s="245"/>
      <c r="BI27" s="246"/>
      <c r="BK27" s="592"/>
      <c r="BL27" s="498"/>
      <c r="BM27" s="498"/>
      <c r="BN27" s="498"/>
      <c r="BO27" s="498"/>
      <c r="BP27" s="498"/>
      <c r="BQ27" s="498"/>
      <c r="BR27" s="498"/>
      <c r="BS27" s="498"/>
      <c r="BT27" s="498"/>
      <c r="BU27" s="498"/>
      <c r="BV27" s="498"/>
      <c r="BW27" s="498"/>
      <c r="BX27" s="498"/>
      <c r="BY27" s="498"/>
      <c r="BZ27" s="498"/>
      <c r="CA27" s="498"/>
      <c r="CB27" s="498"/>
      <c r="CC27" s="498"/>
      <c r="CD27" s="498"/>
      <c r="CE27" s="498"/>
      <c r="CF27" s="498"/>
      <c r="CG27" s="498"/>
      <c r="CH27" s="498"/>
      <c r="CI27" s="477"/>
      <c r="CJ27" s="477"/>
      <c r="CK27" s="477"/>
      <c r="CL27" s="477"/>
      <c r="CM27" s="477"/>
      <c r="CN27" s="477"/>
      <c r="CO27" s="499"/>
      <c r="CP27" s="499"/>
      <c r="CQ27" s="499"/>
      <c r="CR27" s="499"/>
      <c r="CS27" s="499"/>
      <c r="CT27" s="500"/>
      <c r="CU27" s="500"/>
      <c r="CV27" s="500"/>
      <c r="CW27" s="500"/>
      <c r="CX27" s="500"/>
      <c r="CY27" s="500"/>
      <c r="CZ27" s="501"/>
      <c r="DA27" s="502"/>
      <c r="DB27" s="503"/>
      <c r="DC27" s="504">
        <f>CT27*DA27</f>
        <v>0</v>
      </c>
      <c r="DD27" s="505"/>
      <c r="DE27" s="505"/>
      <c r="DF27" s="505"/>
      <c r="DG27" s="505"/>
      <c r="DH27" s="505"/>
      <c r="DI27" s="506"/>
      <c r="DJ27" s="472"/>
      <c r="DK27" s="473"/>
      <c r="DL27" s="474"/>
      <c r="DM27" s="474"/>
      <c r="DN27" s="474"/>
      <c r="DO27" s="474"/>
      <c r="DP27" s="474"/>
      <c r="DQ27" s="474"/>
      <c r="DR27" s="475"/>
    </row>
    <row r="28" spans="1:122" ht="20.100000000000001" customHeight="1" x14ac:dyDescent="0.15">
      <c r="A28" s="232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4"/>
      <c r="Z28" s="234"/>
      <c r="AA28" s="359"/>
      <c r="AB28" s="360"/>
      <c r="AC28" s="360"/>
      <c r="AD28" s="360"/>
      <c r="AE28" s="361"/>
      <c r="AF28" s="236"/>
      <c r="AG28" s="236"/>
      <c r="AH28" s="236"/>
      <c r="AI28" s="236"/>
      <c r="AJ28" s="236"/>
      <c r="AK28" s="237">
        <f t="shared" si="0"/>
        <v>0</v>
      </c>
      <c r="AL28" s="237"/>
      <c r="AM28" s="237"/>
      <c r="AN28" s="237"/>
      <c r="AO28" s="237"/>
      <c r="AP28" s="237"/>
      <c r="AQ28" s="238"/>
      <c r="AR28" s="239"/>
      <c r="AS28" s="240"/>
      <c r="AT28" s="241">
        <f t="shared" si="1"/>
        <v>0</v>
      </c>
      <c r="AU28" s="241"/>
      <c r="AV28" s="241"/>
      <c r="AW28" s="241"/>
      <c r="AX28" s="241"/>
      <c r="AY28" s="241"/>
      <c r="AZ28" s="242"/>
      <c r="BA28" s="243"/>
      <c r="BB28" s="244"/>
      <c r="BC28" s="245"/>
      <c r="BD28" s="245"/>
      <c r="BE28" s="245"/>
      <c r="BF28" s="245"/>
      <c r="BG28" s="245"/>
      <c r="BH28" s="245"/>
      <c r="BI28" s="246"/>
      <c r="BK28" s="497" t="s">
        <v>76</v>
      </c>
      <c r="BL28" s="498"/>
      <c r="BM28" s="498"/>
      <c r="BN28" s="498"/>
      <c r="BO28" s="498"/>
      <c r="BP28" s="498"/>
      <c r="BQ28" s="498"/>
      <c r="BR28" s="498"/>
      <c r="BS28" s="498"/>
      <c r="BT28" s="498"/>
      <c r="BU28" s="498"/>
      <c r="BV28" s="498"/>
      <c r="BW28" s="498"/>
      <c r="BX28" s="498"/>
      <c r="BY28" s="498"/>
      <c r="BZ28" s="498"/>
      <c r="CA28" s="498"/>
      <c r="CB28" s="498"/>
      <c r="CC28" s="498"/>
      <c r="CD28" s="498"/>
      <c r="CE28" s="498"/>
      <c r="CF28" s="498"/>
      <c r="CG28" s="498"/>
      <c r="CH28" s="498"/>
      <c r="CI28" s="477"/>
      <c r="CJ28" s="477"/>
      <c r="CK28" s="477"/>
      <c r="CL28" s="477"/>
      <c r="CM28" s="477"/>
      <c r="CN28" s="477"/>
      <c r="CO28" s="499"/>
      <c r="CP28" s="499"/>
      <c r="CQ28" s="499"/>
      <c r="CR28" s="499"/>
      <c r="CS28" s="499"/>
      <c r="CT28" s="500">
        <f>CT26+CT27</f>
        <v>0</v>
      </c>
      <c r="CU28" s="500"/>
      <c r="CV28" s="500"/>
      <c r="CW28" s="500"/>
      <c r="CX28" s="500"/>
      <c r="CY28" s="500"/>
      <c r="CZ28" s="501"/>
      <c r="DA28" s="502"/>
      <c r="DB28" s="503"/>
      <c r="DC28" s="470">
        <f>DC26+DC27</f>
        <v>0</v>
      </c>
      <c r="DD28" s="470"/>
      <c r="DE28" s="470"/>
      <c r="DF28" s="470"/>
      <c r="DG28" s="470"/>
      <c r="DH28" s="470"/>
      <c r="DI28" s="471"/>
      <c r="DJ28" s="472"/>
      <c r="DK28" s="473"/>
      <c r="DL28" s="474"/>
      <c r="DM28" s="474"/>
      <c r="DN28" s="474"/>
      <c r="DO28" s="474"/>
      <c r="DP28" s="474"/>
      <c r="DQ28" s="474"/>
      <c r="DR28" s="475"/>
    </row>
    <row r="29" spans="1:122" ht="20.100000000000001" customHeight="1" thickBot="1" x14ac:dyDescent="0.2">
      <c r="A29" s="232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4"/>
      <c r="Z29" s="234"/>
      <c r="AA29" s="359"/>
      <c r="AB29" s="360"/>
      <c r="AC29" s="360"/>
      <c r="AD29" s="360"/>
      <c r="AE29" s="361"/>
      <c r="AF29" s="236"/>
      <c r="AG29" s="236"/>
      <c r="AH29" s="236"/>
      <c r="AI29" s="236"/>
      <c r="AJ29" s="236"/>
      <c r="AK29" s="237">
        <f t="shared" si="0"/>
        <v>0</v>
      </c>
      <c r="AL29" s="237"/>
      <c r="AM29" s="237"/>
      <c r="AN29" s="237"/>
      <c r="AO29" s="237"/>
      <c r="AP29" s="237"/>
      <c r="AQ29" s="238"/>
      <c r="AR29" s="239"/>
      <c r="AS29" s="240"/>
      <c r="AT29" s="241">
        <f t="shared" si="1"/>
        <v>0</v>
      </c>
      <c r="AU29" s="241"/>
      <c r="AV29" s="241"/>
      <c r="AW29" s="241"/>
      <c r="AX29" s="241"/>
      <c r="AY29" s="241"/>
      <c r="AZ29" s="242"/>
      <c r="BA29" s="243"/>
      <c r="BB29" s="244"/>
      <c r="BC29" s="245"/>
      <c r="BD29" s="245"/>
      <c r="BE29" s="245"/>
      <c r="BF29" s="245"/>
      <c r="BG29" s="245"/>
      <c r="BH29" s="245"/>
      <c r="BI29" s="246"/>
      <c r="BK29" s="579" t="s">
        <v>75</v>
      </c>
      <c r="BL29" s="580"/>
      <c r="BM29" s="580"/>
      <c r="BN29" s="580"/>
      <c r="BO29" s="580"/>
      <c r="BP29" s="580"/>
      <c r="BQ29" s="580"/>
      <c r="BR29" s="580"/>
      <c r="BS29" s="580"/>
      <c r="BT29" s="580"/>
      <c r="BU29" s="580"/>
      <c r="BV29" s="580"/>
      <c r="BW29" s="580"/>
      <c r="BX29" s="580"/>
      <c r="BY29" s="580"/>
      <c r="BZ29" s="580"/>
      <c r="CA29" s="580"/>
      <c r="CB29" s="580"/>
      <c r="CC29" s="580"/>
      <c r="CD29" s="580"/>
      <c r="CE29" s="580"/>
      <c r="CF29" s="580"/>
      <c r="CG29" s="580"/>
      <c r="CH29" s="580"/>
      <c r="CI29" s="581"/>
      <c r="CJ29" s="581"/>
      <c r="CK29" s="581"/>
      <c r="CL29" s="581"/>
      <c r="CM29" s="581"/>
      <c r="CN29" s="581"/>
      <c r="CO29" s="582"/>
      <c r="CP29" s="582"/>
      <c r="CQ29" s="582"/>
      <c r="CR29" s="582"/>
      <c r="CS29" s="582"/>
      <c r="CT29" s="584"/>
      <c r="CU29" s="584"/>
      <c r="CV29" s="584"/>
      <c r="CW29" s="584"/>
      <c r="CX29" s="584"/>
      <c r="CY29" s="584"/>
      <c r="CZ29" s="585"/>
      <c r="DA29" s="586"/>
      <c r="DB29" s="587"/>
      <c r="DC29" s="588">
        <f t="shared" ref="DC29" si="3">CT29*DA29</f>
        <v>0</v>
      </c>
      <c r="DD29" s="588"/>
      <c r="DE29" s="588"/>
      <c r="DF29" s="588"/>
      <c r="DG29" s="588"/>
      <c r="DH29" s="588"/>
      <c r="DI29" s="589"/>
      <c r="DJ29" s="590"/>
      <c r="DK29" s="591"/>
      <c r="DL29" s="474"/>
      <c r="DM29" s="474"/>
      <c r="DN29" s="474"/>
      <c r="DO29" s="474"/>
      <c r="DP29" s="474"/>
      <c r="DQ29" s="474"/>
      <c r="DR29" s="475"/>
    </row>
    <row r="30" spans="1:122" ht="20.100000000000001" customHeight="1" thickTop="1" thickBot="1" x14ac:dyDescent="0.2">
      <c r="A30" s="232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4"/>
      <c r="Z30" s="234"/>
      <c r="AA30" s="359"/>
      <c r="AB30" s="360"/>
      <c r="AC30" s="360"/>
      <c r="AD30" s="360"/>
      <c r="AE30" s="361"/>
      <c r="AF30" s="236"/>
      <c r="AG30" s="236"/>
      <c r="AH30" s="236"/>
      <c r="AI30" s="236"/>
      <c r="AJ30" s="236"/>
      <c r="AK30" s="237">
        <f t="shared" si="0"/>
        <v>0</v>
      </c>
      <c r="AL30" s="237"/>
      <c r="AM30" s="237"/>
      <c r="AN30" s="237"/>
      <c r="AO30" s="237"/>
      <c r="AP30" s="237"/>
      <c r="AQ30" s="238"/>
      <c r="AR30" s="239"/>
      <c r="AS30" s="240"/>
      <c r="AT30" s="241">
        <f t="shared" si="1"/>
        <v>0</v>
      </c>
      <c r="AU30" s="241"/>
      <c r="AV30" s="241"/>
      <c r="AW30" s="241"/>
      <c r="AX30" s="241"/>
      <c r="AY30" s="241"/>
      <c r="AZ30" s="242"/>
      <c r="BA30" s="243"/>
      <c r="BB30" s="244"/>
      <c r="BC30" s="245"/>
      <c r="BD30" s="245"/>
      <c r="BE30" s="245"/>
      <c r="BF30" s="245"/>
      <c r="BG30" s="245"/>
      <c r="BH30" s="245"/>
      <c r="BI30" s="246"/>
      <c r="BK30" s="593" t="s">
        <v>140</v>
      </c>
      <c r="BL30" s="594"/>
      <c r="BM30" s="594"/>
      <c r="BN30" s="594"/>
      <c r="BO30" s="594"/>
      <c r="BP30" s="594"/>
      <c r="BQ30" s="594"/>
      <c r="BR30" s="594"/>
      <c r="BS30" s="594"/>
      <c r="BT30" s="594"/>
      <c r="BU30" s="594"/>
      <c r="BV30" s="594"/>
      <c r="BW30" s="594"/>
      <c r="BX30" s="594"/>
      <c r="BY30" s="594"/>
      <c r="BZ30" s="594"/>
      <c r="CA30" s="594"/>
      <c r="CB30" s="594"/>
      <c r="CC30" s="594"/>
      <c r="CD30" s="594"/>
      <c r="CE30" s="594"/>
      <c r="CF30" s="594"/>
      <c r="CG30" s="594"/>
      <c r="CH30" s="594"/>
      <c r="CI30" s="595"/>
      <c r="CJ30" s="595"/>
      <c r="CK30" s="595"/>
      <c r="CL30" s="595"/>
      <c r="CM30" s="595"/>
      <c r="CN30" s="595"/>
      <c r="CO30" s="596"/>
      <c r="CP30" s="596"/>
      <c r="CQ30" s="596"/>
      <c r="CR30" s="596"/>
      <c r="CS30" s="596"/>
      <c r="CT30" s="597"/>
      <c r="CU30" s="598"/>
      <c r="CV30" s="598"/>
      <c r="CW30" s="598"/>
      <c r="CX30" s="598"/>
      <c r="CY30" s="598"/>
      <c r="CZ30" s="599"/>
      <c r="DA30" s="489"/>
      <c r="DB30" s="490"/>
      <c r="DC30" s="491">
        <f>DC16+DC27</f>
        <v>0</v>
      </c>
      <c r="DD30" s="491"/>
      <c r="DE30" s="491"/>
      <c r="DF30" s="491"/>
      <c r="DG30" s="491"/>
      <c r="DH30" s="491"/>
      <c r="DI30" s="492"/>
      <c r="DJ30" s="493"/>
      <c r="DK30" s="494"/>
      <c r="DL30" s="495"/>
      <c r="DM30" s="495"/>
      <c r="DN30" s="495"/>
      <c r="DO30" s="495"/>
      <c r="DP30" s="495"/>
      <c r="DQ30" s="495"/>
      <c r="DR30" s="496"/>
    </row>
    <row r="31" spans="1:122" ht="20.100000000000001" customHeight="1" x14ac:dyDescent="0.15">
      <c r="A31" s="232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4"/>
      <c r="Z31" s="234"/>
      <c r="AA31" s="359"/>
      <c r="AB31" s="360"/>
      <c r="AC31" s="360"/>
      <c r="AD31" s="360"/>
      <c r="AE31" s="361"/>
      <c r="AF31" s="236"/>
      <c r="AG31" s="236"/>
      <c r="AH31" s="236"/>
      <c r="AI31" s="236"/>
      <c r="AJ31" s="236"/>
      <c r="AK31" s="237">
        <f t="shared" si="0"/>
        <v>0</v>
      </c>
      <c r="AL31" s="237"/>
      <c r="AM31" s="237"/>
      <c r="AN31" s="237"/>
      <c r="AO31" s="237"/>
      <c r="AP31" s="237"/>
      <c r="AQ31" s="238"/>
      <c r="AR31" s="239"/>
      <c r="AS31" s="240"/>
      <c r="AT31" s="241">
        <f t="shared" si="1"/>
        <v>0</v>
      </c>
      <c r="AU31" s="241"/>
      <c r="AV31" s="241"/>
      <c r="AW31" s="241"/>
      <c r="AX31" s="241"/>
      <c r="AY31" s="241"/>
      <c r="AZ31" s="242"/>
      <c r="BA31" s="243"/>
      <c r="BB31" s="244"/>
      <c r="BC31" s="245"/>
      <c r="BD31" s="245"/>
      <c r="BE31" s="245"/>
      <c r="BF31" s="245"/>
      <c r="BG31" s="245"/>
      <c r="BH31" s="245"/>
      <c r="BI31" s="246"/>
    </row>
    <row r="32" spans="1:122" ht="20.100000000000001" customHeight="1" x14ac:dyDescent="0.15">
      <c r="A32" s="232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4"/>
      <c r="Z32" s="234"/>
      <c r="AA32" s="359"/>
      <c r="AB32" s="360"/>
      <c r="AC32" s="360"/>
      <c r="AD32" s="360"/>
      <c r="AE32" s="361"/>
      <c r="AF32" s="236"/>
      <c r="AG32" s="236"/>
      <c r="AH32" s="236"/>
      <c r="AI32" s="236"/>
      <c r="AJ32" s="236"/>
      <c r="AK32" s="237">
        <f t="shared" si="0"/>
        <v>0</v>
      </c>
      <c r="AL32" s="237"/>
      <c r="AM32" s="237"/>
      <c r="AN32" s="237"/>
      <c r="AO32" s="237"/>
      <c r="AP32" s="237"/>
      <c r="AQ32" s="238"/>
      <c r="AR32" s="239"/>
      <c r="AS32" s="240"/>
      <c r="AT32" s="241">
        <f t="shared" si="1"/>
        <v>0</v>
      </c>
      <c r="AU32" s="241"/>
      <c r="AV32" s="241"/>
      <c r="AW32" s="241"/>
      <c r="AX32" s="241"/>
      <c r="AY32" s="241"/>
      <c r="AZ32" s="242"/>
      <c r="BA32" s="243"/>
      <c r="BB32" s="244"/>
      <c r="BC32" s="245"/>
      <c r="BD32" s="245"/>
      <c r="BE32" s="245"/>
      <c r="BF32" s="245"/>
      <c r="BG32" s="245"/>
      <c r="BH32" s="245"/>
      <c r="BI32" s="246"/>
      <c r="BK32" s="575" t="s">
        <v>39</v>
      </c>
      <c r="BL32" s="575"/>
      <c r="BM32" s="575"/>
      <c r="BN32" s="575"/>
      <c r="BO32" s="575"/>
      <c r="BP32" s="575"/>
      <c r="BQ32" s="575"/>
      <c r="BR32" s="575"/>
      <c r="BS32" s="575"/>
      <c r="BT32" s="575"/>
      <c r="BU32" s="575"/>
      <c r="BV32" s="575"/>
      <c r="BW32" s="575"/>
      <c r="BX32" s="575"/>
      <c r="BY32" s="575"/>
      <c r="BZ32" s="575"/>
      <c r="CA32" s="575"/>
      <c r="CB32" s="575"/>
      <c r="CC32" s="575"/>
      <c r="CD32" s="575"/>
      <c r="CE32" s="575"/>
      <c r="CF32" s="575"/>
      <c r="CG32" s="575"/>
      <c r="CH32" s="575"/>
      <c r="CI32" s="575"/>
      <c r="CJ32" s="575"/>
      <c r="CK32" s="575"/>
      <c r="CL32" s="575"/>
      <c r="CM32" s="575"/>
      <c r="CN32" s="575"/>
      <c r="CO32" s="575"/>
      <c r="CP32" s="575"/>
      <c r="CQ32" s="575"/>
      <c r="CR32" s="575"/>
      <c r="CS32" s="575"/>
      <c r="CT32" s="575"/>
      <c r="CU32" s="575"/>
      <c r="CV32" s="575"/>
      <c r="CW32" s="575"/>
      <c r="CX32" s="575"/>
      <c r="CY32" s="575"/>
      <c r="CZ32" s="575"/>
      <c r="DA32" s="575"/>
      <c r="DB32" s="575"/>
      <c r="DC32" s="575"/>
      <c r="DD32" s="575"/>
      <c r="DE32" s="575"/>
      <c r="DF32" s="575"/>
      <c r="DG32" s="575"/>
      <c r="DH32" s="575"/>
      <c r="DI32" s="575"/>
      <c r="DJ32" s="575"/>
      <c r="DK32" s="575"/>
      <c r="DL32" s="575"/>
      <c r="DM32" s="575"/>
      <c r="DN32" s="575"/>
      <c r="DO32" s="575"/>
      <c r="DP32" s="575"/>
      <c r="DQ32" s="575"/>
      <c r="DR32" s="575"/>
    </row>
    <row r="33" spans="1:122" ht="20.100000000000001" customHeight="1" x14ac:dyDescent="0.15">
      <c r="A33" s="232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4"/>
      <c r="Z33" s="234"/>
      <c r="AA33" s="359"/>
      <c r="AB33" s="360"/>
      <c r="AC33" s="360"/>
      <c r="AD33" s="360"/>
      <c r="AE33" s="361"/>
      <c r="AF33" s="236"/>
      <c r="AG33" s="236"/>
      <c r="AH33" s="236"/>
      <c r="AI33" s="236"/>
      <c r="AJ33" s="236"/>
      <c r="AK33" s="237">
        <f t="shared" si="0"/>
        <v>0</v>
      </c>
      <c r="AL33" s="237"/>
      <c r="AM33" s="237"/>
      <c r="AN33" s="237"/>
      <c r="AO33" s="237"/>
      <c r="AP33" s="237"/>
      <c r="AQ33" s="238"/>
      <c r="AR33" s="239"/>
      <c r="AS33" s="240"/>
      <c r="AT33" s="241">
        <f t="shared" si="1"/>
        <v>0</v>
      </c>
      <c r="AU33" s="241"/>
      <c r="AV33" s="241"/>
      <c r="AW33" s="241"/>
      <c r="AX33" s="241"/>
      <c r="AY33" s="241"/>
      <c r="AZ33" s="242"/>
      <c r="BA33" s="243"/>
      <c r="BB33" s="244"/>
      <c r="BC33" s="245"/>
      <c r="BD33" s="245"/>
      <c r="BE33" s="245"/>
      <c r="BF33" s="245"/>
      <c r="BG33" s="245"/>
      <c r="BH33" s="245"/>
      <c r="BI33" s="246"/>
      <c r="BK33" s="572">
        <v>1</v>
      </c>
      <c r="BL33" s="572"/>
      <c r="BM33" s="576" t="s">
        <v>60</v>
      </c>
      <c r="BN33" s="576"/>
      <c r="BO33" s="576"/>
      <c r="BP33" s="576"/>
      <c r="BQ33" s="576"/>
      <c r="BR33" s="576"/>
      <c r="BS33" s="576"/>
      <c r="BT33" s="576"/>
      <c r="BU33" s="576"/>
      <c r="BV33" s="576"/>
      <c r="BW33" s="576"/>
      <c r="BX33" s="576"/>
      <c r="BY33" s="576"/>
      <c r="BZ33" s="576"/>
      <c r="CA33" s="576"/>
      <c r="CB33" s="576"/>
      <c r="CC33" s="576"/>
      <c r="CD33" s="576"/>
      <c r="CE33" s="576"/>
      <c r="CF33" s="576"/>
      <c r="CG33" s="576"/>
      <c r="CH33" s="576"/>
      <c r="CI33" s="576"/>
      <c r="CJ33" s="576"/>
      <c r="CK33" s="576"/>
      <c r="CL33" s="576"/>
      <c r="CM33" s="576"/>
      <c r="CN33" s="576"/>
      <c r="CO33" s="576"/>
      <c r="CP33" s="576"/>
      <c r="CQ33" s="576"/>
      <c r="CR33" s="576"/>
      <c r="CS33" s="576"/>
      <c r="CT33" s="576"/>
      <c r="CU33" s="576"/>
      <c r="CV33" s="576"/>
      <c r="CW33" s="576"/>
      <c r="CX33" s="576"/>
      <c r="CY33" s="576"/>
      <c r="CZ33" s="576"/>
      <c r="DA33" s="576"/>
      <c r="DB33" s="576"/>
      <c r="DC33" s="576"/>
      <c r="DD33" s="576"/>
      <c r="DE33" s="576"/>
      <c r="DF33" s="576"/>
      <c r="DG33" s="576"/>
      <c r="DH33" s="576"/>
      <c r="DI33" s="576"/>
      <c r="DJ33" s="576"/>
      <c r="DK33" s="576"/>
      <c r="DL33" s="576"/>
      <c r="DM33" s="576"/>
      <c r="DN33" s="576"/>
      <c r="DO33" s="576"/>
      <c r="DP33" s="576"/>
      <c r="DQ33" s="576"/>
      <c r="DR33" s="576"/>
    </row>
    <row r="34" spans="1:122" ht="20.100000000000001" customHeight="1" x14ac:dyDescent="0.15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4"/>
      <c r="Z34" s="234"/>
      <c r="AA34" s="359"/>
      <c r="AB34" s="360"/>
      <c r="AC34" s="360"/>
      <c r="AD34" s="360"/>
      <c r="AE34" s="361"/>
      <c r="AF34" s="236"/>
      <c r="AG34" s="236"/>
      <c r="AH34" s="236"/>
      <c r="AI34" s="236"/>
      <c r="AJ34" s="236"/>
      <c r="AK34" s="237">
        <f t="shared" si="0"/>
        <v>0</v>
      </c>
      <c r="AL34" s="237"/>
      <c r="AM34" s="237"/>
      <c r="AN34" s="237"/>
      <c r="AO34" s="237"/>
      <c r="AP34" s="237"/>
      <c r="AQ34" s="238"/>
      <c r="AR34" s="239"/>
      <c r="AS34" s="240"/>
      <c r="AT34" s="241">
        <f t="shared" si="1"/>
        <v>0</v>
      </c>
      <c r="AU34" s="241"/>
      <c r="AV34" s="241"/>
      <c r="AW34" s="241"/>
      <c r="AX34" s="241"/>
      <c r="AY34" s="241"/>
      <c r="AZ34" s="242"/>
      <c r="BA34" s="243"/>
      <c r="BB34" s="244"/>
      <c r="BC34" s="245"/>
      <c r="BD34" s="245"/>
      <c r="BE34" s="245"/>
      <c r="BF34" s="245"/>
      <c r="BG34" s="245"/>
      <c r="BH34" s="245"/>
      <c r="BI34" s="246"/>
      <c r="BK34" s="572">
        <v>2</v>
      </c>
      <c r="BL34" s="572"/>
      <c r="BM34" s="577" t="s">
        <v>65</v>
      </c>
      <c r="BN34" s="578"/>
      <c r="BO34" s="578"/>
      <c r="BP34" s="578"/>
      <c r="BQ34" s="578"/>
      <c r="BR34" s="578"/>
      <c r="BS34" s="578"/>
      <c r="BT34" s="578"/>
      <c r="BU34" s="578"/>
      <c r="BV34" s="578"/>
      <c r="BW34" s="578"/>
      <c r="BX34" s="578"/>
      <c r="BY34" s="578"/>
      <c r="BZ34" s="578"/>
      <c r="CA34" s="578"/>
      <c r="CB34" s="578"/>
      <c r="CC34" s="578"/>
      <c r="CD34" s="578"/>
      <c r="CE34" s="578"/>
      <c r="CF34" s="578"/>
      <c r="CG34" s="578"/>
      <c r="CH34" s="578"/>
      <c r="CI34" s="578"/>
      <c r="CJ34" s="578"/>
      <c r="CK34" s="578"/>
      <c r="CL34" s="578"/>
      <c r="CM34" s="578"/>
      <c r="CN34" s="578"/>
      <c r="CO34" s="578"/>
      <c r="CP34" s="578"/>
      <c r="CQ34" s="578"/>
      <c r="CR34" s="578"/>
      <c r="CS34" s="578"/>
      <c r="CT34" s="578"/>
      <c r="CU34" s="578"/>
      <c r="CV34" s="578"/>
      <c r="CW34" s="578"/>
      <c r="CX34" s="578"/>
      <c r="CY34" s="578"/>
      <c r="CZ34" s="578"/>
      <c r="DA34" s="578"/>
      <c r="DB34" s="578"/>
      <c r="DC34" s="578"/>
      <c r="DD34" s="578"/>
      <c r="DE34" s="578"/>
      <c r="DF34" s="578"/>
      <c r="DG34" s="578"/>
      <c r="DH34" s="578"/>
      <c r="DI34" s="578"/>
      <c r="DJ34" s="578"/>
      <c r="DK34" s="578"/>
      <c r="DL34" s="578"/>
      <c r="DM34" s="578"/>
      <c r="DN34" s="578"/>
      <c r="DO34" s="578"/>
      <c r="DP34" s="578"/>
      <c r="DQ34" s="578"/>
      <c r="DR34" s="578"/>
    </row>
    <row r="35" spans="1:122" ht="20.100000000000001" customHeight="1" x14ac:dyDescent="0.15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4"/>
      <c r="Z35" s="234"/>
      <c r="AA35" s="359"/>
      <c r="AB35" s="360"/>
      <c r="AC35" s="360"/>
      <c r="AD35" s="360"/>
      <c r="AE35" s="361"/>
      <c r="AF35" s="236"/>
      <c r="AG35" s="236"/>
      <c r="AH35" s="236"/>
      <c r="AI35" s="236"/>
      <c r="AJ35" s="236"/>
      <c r="AK35" s="237">
        <f t="shared" si="0"/>
        <v>0</v>
      </c>
      <c r="AL35" s="237"/>
      <c r="AM35" s="237"/>
      <c r="AN35" s="237"/>
      <c r="AO35" s="237"/>
      <c r="AP35" s="237"/>
      <c r="AQ35" s="238"/>
      <c r="AR35" s="239"/>
      <c r="AS35" s="240"/>
      <c r="AT35" s="241">
        <f t="shared" si="1"/>
        <v>0</v>
      </c>
      <c r="AU35" s="241"/>
      <c r="AV35" s="241"/>
      <c r="AW35" s="241"/>
      <c r="AX35" s="241"/>
      <c r="AY35" s="241"/>
      <c r="AZ35" s="242"/>
      <c r="BA35" s="243"/>
      <c r="BB35" s="244"/>
      <c r="BC35" s="245"/>
      <c r="BD35" s="245"/>
      <c r="BE35" s="245"/>
      <c r="BF35" s="245"/>
      <c r="BG35" s="245"/>
      <c r="BH35" s="245"/>
      <c r="BI35" s="246"/>
      <c r="BK35" s="572">
        <v>3</v>
      </c>
      <c r="BL35" s="572"/>
      <c r="BM35" s="68" t="s">
        <v>69</v>
      </c>
      <c r="BN35" s="68"/>
    </row>
    <row r="36" spans="1:122" ht="20.100000000000001" customHeight="1" x14ac:dyDescent="0.15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4"/>
      <c r="Z36" s="234"/>
      <c r="AA36" s="359"/>
      <c r="AB36" s="360"/>
      <c r="AC36" s="360"/>
      <c r="AD36" s="360"/>
      <c r="AE36" s="361"/>
      <c r="AF36" s="236"/>
      <c r="AG36" s="236"/>
      <c r="AH36" s="236"/>
      <c r="AI36" s="236"/>
      <c r="AJ36" s="236"/>
      <c r="AK36" s="237">
        <f t="shared" si="0"/>
        <v>0</v>
      </c>
      <c r="AL36" s="237"/>
      <c r="AM36" s="237"/>
      <c r="AN36" s="237"/>
      <c r="AO36" s="237"/>
      <c r="AP36" s="237"/>
      <c r="AQ36" s="238"/>
      <c r="AR36" s="239"/>
      <c r="AS36" s="240"/>
      <c r="AT36" s="241">
        <f t="shared" si="1"/>
        <v>0</v>
      </c>
      <c r="AU36" s="241"/>
      <c r="AV36" s="241"/>
      <c r="AW36" s="241"/>
      <c r="AX36" s="241"/>
      <c r="AY36" s="241"/>
      <c r="AZ36" s="242"/>
      <c r="BA36" s="243"/>
      <c r="BB36" s="244"/>
      <c r="BC36" s="245"/>
      <c r="BD36" s="245"/>
      <c r="BE36" s="245"/>
      <c r="BF36" s="245"/>
      <c r="BG36" s="245"/>
      <c r="BH36" s="245"/>
      <c r="BI36" s="246"/>
      <c r="BK36" s="572">
        <v>4</v>
      </c>
      <c r="BL36" s="572"/>
      <c r="BM36" s="68" t="s">
        <v>61</v>
      </c>
      <c r="BN36" s="68"/>
    </row>
    <row r="37" spans="1:122" ht="20.100000000000001" customHeight="1" x14ac:dyDescent="0.15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4"/>
      <c r="Z37" s="234"/>
      <c r="AA37" s="359"/>
      <c r="AB37" s="360"/>
      <c r="AC37" s="360"/>
      <c r="AD37" s="360"/>
      <c r="AE37" s="361"/>
      <c r="AF37" s="236"/>
      <c r="AG37" s="236"/>
      <c r="AH37" s="236"/>
      <c r="AI37" s="236"/>
      <c r="AJ37" s="236"/>
      <c r="AK37" s="237">
        <f t="shared" si="0"/>
        <v>0</v>
      </c>
      <c r="AL37" s="237"/>
      <c r="AM37" s="237"/>
      <c r="AN37" s="237"/>
      <c r="AO37" s="237"/>
      <c r="AP37" s="237"/>
      <c r="AQ37" s="238"/>
      <c r="AR37" s="239"/>
      <c r="AS37" s="240"/>
      <c r="AT37" s="241">
        <f t="shared" si="1"/>
        <v>0</v>
      </c>
      <c r="AU37" s="241"/>
      <c r="AV37" s="241"/>
      <c r="AW37" s="241"/>
      <c r="AX37" s="241"/>
      <c r="AY37" s="241"/>
      <c r="AZ37" s="242"/>
      <c r="BA37" s="243"/>
      <c r="BB37" s="244"/>
      <c r="BC37" s="245"/>
      <c r="BD37" s="245"/>
      <c r="BE37" s="245"/>
      <c r="BF37" s="245"/>
      <c r="BG37" s="245"/>
      <c r="BH37" s="245"/>
      <c r="BI37" s="246"/>
      <c r="BK37" s="572">
        <v>5</v>
      </c>
      <c r="BL37" s="572"/>
      <c r="BM37" s="577" t="s">
        <v>62</v>
      </c>
      <c r="BN37" s="578"/>
      <c r="BO37" s="578"/>
      <c r="BP37" s="578"/>
      <c r="BQ37" s="578"/>
      <c r="BR37" s="578"/>
      <c r="BS37" s="578"/>
      <c r="BT37" s="578"/>
      <c r="BU37" s="578"/>
      <c r="BV37" s="578"/>
      <c r="BW37" s="578"/>
      <c r="BX37" s="578"/>
      <c r="BY37" s="578"/>
      <c r="BZ37" s="578"/>
      <c r="CA37" s="578"/>
      <c r="CB37" s="578"/>
      <c r="CC37" s="578"/>
      <c r="CD37" s="578"/>
      <c r="CE37" s="578"/>
      <c r="CF37" s="578"/>
      <c r="CG37" s="578"/>
      <c r="CH37" s="578"/>
      <c r="CI37" s="578"/>
      <c r="CJ37" s="578"/>
      <c r="CK37" s="578"/>
      <c r="CL37" s="578"/>
      <c r="CM37" s="578"/>
      <c r="CN37" s="578"/>
      <c r="CO37" s="578"/>
      <c r="CP37" s="578"/>
      <c r="CQ37" s="578"/>
      <c r="CR37" s="578"/>
      <c r="CS37" s="578"/>
      <c r="CT37" s="578"/>
      <c r="CU37" s="578"/>
      <c r="CV37" s="578"/>
      <c r="CW37" s="578"/>
      <c r="CX37" s="578"/>
      <c r="CY37" s="578"/>
      <c r="CZ37" s="578"/>
      <c r="DA37" s="578"/>
      <c r="DB37" s="578"/>
      <c r="DC37" s="578"/>
      <c r="DD37" s="578"/>
      <c r="DE37" s="578"/>
      <c r="DF37" s="578"/>
      <c r="DG37" s="578"/>
      <c r="DH37" s="578"/>
      <c r="DI37" s="578"/>
      <c r="DJ37" s="578"/>
      <c r="DK37" s="578"/>
      <c r="DL37" s="578"/>
      <c r="DM37" s="578"/>
      <c r="DN37" s="578"/>
      <c r="DO37" s="578"/>
      <c r="DP37" s="578"/>
      <c r="DQ37" s="578"/>
      <c r="DR37" s="578"/>
    </row>
    <row r="38" spans="1:122" ht="20.100000000000001" customHeight="1" x14ac:dyDescent="0.15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4"/>
      <c r="Z38" s="234"/>
      <c r="AA38" s="359"/>
      <c r="AB38" s="360"/>
      <c r="AC38" s="360"/>
      <c r="AD38" s="360"/>
      <c r="AE38" s="361"/>
      <c r="AF38" s="236"/>
      <c r="AG38" s="236"/>
      <c r="AH38" s="236"/>
      <c r="AI38" s="236"/>
      <c r="AJ38" s="236"/>
      <c r="AK38" s="237">
        <f t="shared" si="0"/>
        <v>0</v>
      </c>
      <c r="AL38" s="237"/>
      <c r="AM38" s="237"/>
      <c r="AN38" s="237"/>
      <c r="AO38" s="237"/>
      <c r="AP38" s="237"/>
      <c r="AQ38" s="238"/>
      <c r="AR38" s="239"/>
      <c r="AS38" s="240"/>
      <c r="AT38" s="241">
        <f t="shared" si="1"/>
        <v>0</v>
      </c>
      <c r="AU38" s="241"/>
      <c r="AV38" s="241"/>
      <c r="AW38" s="241"/>
      <c r="AX38" s="241"/>
      <c r="AY38" s="241"/>
      <c r="AZ38" s="242"/>
      <c r="BA38" s="243"/>
      <c r="BB38" s="244"/>
      <c r="BC38" s="245"/>
      <c r="BD38" s="245"/>
      <c r="BE38" s="245"/>
      <c r="BF38" s="245"/>
      <c r="BG38" s="245"/>
      <c r="BH38" s="245"/>
      <c r="BI38" s="246"/>
      <c r="BK38" s="572">
        <v>6</v>
      </c>
      <c r="BL38" s="572"/>
      <c r="BM38" s="577" t="s">
        <v>119</v>
      </c>
      <c r="BN38" s="577"/>
      <c r="BO38" s="577"/>
      <c r="BP38" s="577"/>
      <c r="BQ38" s="577"/>
      <c r="BR38" s="577"/>
      <c r="BS38" s="577"/>
      <c r="BT38" s="577"/>
      <c r="BU38" s="577"/>
      <c r="BV38" s="577"/>
      <c r="BW38" s="577"/>
      <c r="BX38" s="577"/>
      <c r="BY38" s="577"/>
      <c r="BZ38" s="577"/>
      <c r="CA38" s="577"/>
      <c r="CB38" s="577"/>
      <c r="CC38" s="577"/>
      <c r="CD38" s="577"/>
      <c r="CE38" s="577"/>
      <c r="CF38" s="577"/>
      <c r="CG38" s="577"/>
      <c r="CH38" s="577"/>
      <c r="CI38" s="577"/>
      <c r="CJ38" s="577"/>
      <c r="CK38" s="577"/>
      <c r="CL38" s="577"/>
      <c r="CM38" s="577"/>
      <c r="CN38" s="577"/>
      <c r="CO38" s="577"/>
      <c r="CP38" s="577"/>
      <c r="CQ38" s="577"/>
      <c r="CR38" s="577"/>
      <c r="CS38" s="577"/>
      <c r="CT38" s="577"/>
      <c r="CU38" s="577"/>
      <c r="CV38" s="577"/>
      <c r="CW38" s="577"/>
      <c r="CX38" s="577"/>
      <c r="CY38" s="577"/>
      <c r="CZ38" s="577"/>
      <c r="DA38" s="577"/>
      <c r="DB38" s="577"/>
      <c r="DC38" s="577"/>
      <c r="DD38" s="577"/>
      <c r="DE38" s="577"/>
      <c r="DF38" s="577"/>
      <c r="DG38" s="577"/>
      <c r="DH38" s="577"/>
      <c r="DI38" s="577"/>
      <c r="DJ38" s="577"/>
      <c r="DK38" s="577"/>
      <c r="DL38" s="577"/>
      <c r="DM38" s="577"/>
      <c r="DN38" s="577"/>
      <c r="DO38" s="577"/>
      <c r="DP38" s="577"/>
      <c r="DQ38" s="577"/>
      <c r="DR38" s="577"/>
    </row>
    <row r="39" spans="1:122" ht="20.100000000000001" customHeight="1" x14ac:dyDescent="0.15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4"/>
      <c r="Z39" s="234"/>
      <c r="AA39" s="359"/>
      <c r="AB39" s="360"/>
      <c r="AC39" s="360"/>
      <c r="AD39" s="360"/>
      <c r="AE39" s="361"/>
      <c r="AF39" s="236"/>
      <c r="AG39" s="236"/>
      <c r="AH39" s="236"/>
      <c r="AI39" s="236"/>
      <c r="AJ39" s="236"/>
      <c r="AK39" s="237">
        <f t="shared" si="0"/>
        <v>0</v>
      </c>
      <c r="AL39" s="237"/>
      <c r="AM39" s="237"/>
      <c r="AN39" s="237"/>
      <c r="AO39" s="237"/>
      <c r="AP39" s="237"/>
      <c r="AQ39" s="238"/>
      <c r="AR39" s="239"/>
      <c r="AS39" s="240"/>
      <c r="AT39" s="241">
        <f t="shared" si="1"/>
        <v>0</v>
      </c>
      <c r="AU39" s="241"/>
      <c r="AV39" s="241"/>
      <c r="AW39" s="241"/>
      <c r="AX39" s="241"/>
      <c r="AY39" s="241"/>
      <c r="AZ39" s="242"/>
      <c r="BA39" s="243"/>
      <c r="BB39" s="244"/>
      <c r="BC39" s="245"/>
      <c r="BD39" s="245"/>
      <c r="BE39" s="245"/>
      <c r="BF39" s="245"/>
      <c r="BG39" s="245"/>
      <c r="BH39" s="245"/>
      <c r="BI39" s="246"/>
      <c r="BK39" s="572">
        <v>7</v>
      </c>
      <c r="BL39" s="572"/>
      <c r="BM39" s="577" t="s">
        <v>68</v>
      </c>
      <c r="BN39" s="577"/>
      <c r="BO39" s="577"/>
      <c r="BP39" s="577"/>
      <c r="BQ39" s="577"/>
      <c r="BR39" s="577"/>
      <c r="BS39" s="577"/>
      <c r="BT39" s="577"/>
      <c r="BU39" s="577"/>
      <c r="BV39" s="577"/>
      <c r="BW39" s="577"/>
      <c r="BX39" s="577"/>
      <c r="BY39" s="577"/>
      <c r="BZ39" s="577"/>
      <c r="CA39" s="577"/>
      <c r="CB39" s="577"/>
      <c r="CC39" s="577"/>
      <c r="CD39" s="577"/>
      <c r="CE39" s="577"/>
      <c r="CF39" s="577"/>
      <c r="CG39" s="577"/>
      <c r="CH39" s="577"/>
      <c r="CI39" s="577"/>
      <c r="CJ39" s="577"/>
      <c r="CK39" s="577"/>
      <c r="CL39" s="577"/>
      <c r="CM39" s="577"/>
      <c r="CN39" s="577"/>
      <c r="CO39" s="577"/>
      <c r="CP39" s="577"/>
      <c r="CQ39" s="577"/>
      <c r="CR39" s="577"/>
      <c r="CS39" s="577"/>
      <c r="CT39" s="577"/>
      <c r="CU39" s="577"/>
      <c r="CV39" s="577"/>
      <c r="CW39" s="577"/>
      <c r="CX39" s="577"/>
      <c r="CY39" s="577"/>
      <c r="CZ39" s="577"/>
      <c r="DA39" s="577"/>
      <c r="DB39" s="577"/>
      <c r="DC39" s="577"/>
      <c r="DD39" s="577"/>
      <c r="DE39" s="577"/>
      <c r="DF39" s="577"/>
      <c r="DG39" s="577"/>
      <c r="DH39" s="577"/>
      <c r="DI39" s="577"/>
      <c r="DJ39" s="577"/>
      <c r="DK39" s="577"/>
      <c r="DL39" s="577"/>
      <c r="DM39" s="577"/>
      <c r="DN39" s="577"/>
      <c r="DO39" s="577"/>
      <c r="DP39" s="577"/>
      <c r="DQ39" s="577"/>
      <c r="DR39" s="577"/>
    </row>
    <row r="40" spans="1:122" ht="20.100000000000001" customHeight="1" x14ac:dyDescent="0.15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4"/>
      <c r="Z40" s="234"/>
      <c r="AA40" s="359"/>
      <c r="AB40" s="360"/>
      <c r="AC40" s="360"/>
      <c r="AD40" s="360"/>
      <c r="AE40" s="361"/>
      <c r="AF40" s="236"/>
      <c r="AG40" s="236"/>
      <c r="AH40" s="236"/>
      <c r="AI40" s="236"/>
      <c r="AJ40" s="236"/>
      <c r="AK40" s="237">
        <f t="shared" si="0"/>
        <v>0</v>
      </c>
      <c r="AL40" s="237"/>
      <c r="AM40" s="237"/>
      <c r="AN40" s="237"/>
      <c r="AO40" s="237"/>
      <c r="AP40" s="237"/>
      <c r="AQ40" s="238"/>
      <c r="AR40" s="239"/>
      <c r="AS40" s="240"/>
      <c r="AT40" s="241">
        <f t="shared" si="1"/>
        <v>0</v>
      </c>
      <c r="AU40" s="241"/>
      <c r="AV40" s="241"/>
      <c r="AW40" s="241"/>
      <c r="AX40" s="241"/>
      <c r="AY40" s="241"/>
      <c r="AZ40" s="242"/>
      <c r="BA40" s="243"/>
      <c r="BB40" s="244"/>
      <c r="BC40" s="245"/>
      <c r="BD40" s="245"/>
      <c r="BE40" s="245"/>
      <c r="BF40" s="245"/>
      <c r="BG40" s="245"/>
      <c r="BH40" s="245"/>
      <c r="BI40" s="246"/>
      <c r="BK40" s="572">
        <v>8</v>
      </c>
      <c r="BL40" s="572"/>
      <c r="BM40" s="583" t="s">
        <v>66</v>
      </c>
      <c r="BN40" s="583"/>
      <c r="BO40" s="583"/>
      <c r="BP40" s="583"/>
      <c r="BQ40" s="583"/>
      <c r="BR40" s="583"/>
      <c r="BS40" s="583"/>
      <c r="BT40" s="583"/>
      <c r="BU40" s="583"/>
      <c r="BV40" s="583"/>
      <c r="BW40" s="583"/>
      <c r="BX40" s="583"/>
      <c r="BY40" s="583"/>
      <c r="BZ40" s="583"/>
      <c r="CA40" s="583"/>
      <c r="CB40" s="583"/>
      <c r="CC40" s="583"/>
      <c r="CD40" s="583"/>
      <c r="CE40" s="583"/>
      <c r="CF40" s="583"/>
      <c r="CG40" s="583"/>
      <c r="CH40" s="583"/>
      <c r="CI40" s="583"/>
      <c r="CJ40" s="583"/>
      <c r="CK40" s="583"/>
      <c r="CL40" s="583"/>
      <c r="CM40" s="583"/>
      <c r="CN40" s="583"/>
      <c r="CO40" s="583"/>
      <c r="CP40" s="583"/>
      <c r="CQ40" s="583"/>
      <c r="CR40" s="583"/>
      <c r="CS40" s="583"/>
      <c r="CT40" s="583"/>
      <c r="CU40" s="583"/>
      <c r="CV40" s="583"/>
      <c r="CW40" s="583"/>
      <c r="CX40" s="583"/>
      <c r="CY40" s="583"/>
      <c r="CZ40" s="583"/>
      <c r="DA40" s="583"/>
      <c r="DB40" s="583"/>
      <c r="DC40" s="583"/>
      <c r="DD40" s="583"/>
      <c r="DE40" s="583"/>
      <c r="DF40" s="583"/>
      <c r="DG40" s="583"/>
      <c r="DH40" s="583"/>
      <c r="DI40" s="583"/>
      <c r="DJ40" s="583"/>
      <c r="DK40" s="583"/>
      <c r="DL40" s="583"/>
      <c r="DM40" s="583"/>
      <c r="DN40" s="583"/>
      <c r="DO40" s="583"/>
      <c r="DP40" s="583"/>
      <c r="DQ40" s="583"/>
      <c r="DR40" s="583"/>
    </row>
    <row r="41" spans="1:122" ht="20.100000000000001" customHeight="1" x14ac:dyDescent="0.15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4"/>
      <c r="Z41" s="234"/>
      <c r="AA41" s="359"/>
      <c r="AB41" s="360"/>
      <c r="AC41" s="360"/>
      <c r="AD41" s="360"/>
      <c r="AE41" s="361"/>
      <c r="AF41" s="236"/>
      <c r="AG41" s="236"/>
      <c r="AH41" s="236"/>
      <c r="AI41" s="236"/>
      <c r="AJ41" s="236"/>
      <c r="AK41" s="237">
        <f t="shared" si="0"/>
        <v>0</v>
      </c>
      <c r="AL41" s="237"/>
      <c r="AM41" s="237"/>
      <c r="AN41" s="237"/>
      <c r="AO41" s="237"/>
      <c r="AP41" s="237"/>
      <c r="AQ41" s="238"/>
      <c r="AR41" s="239"/>
      <c r="AS41" s="240"/>
      <c r="AT41" s="241">
        <f t="shared" si="1"/>
        <v>0</v>
      </c>
      <c r="AU41" s="241"/>
      <c r="AV41" s="241"/>
      <c r="AW41" s="241"/>
      <c r="AX41" s="241"/>
      <c r="AY41" s="241"/>
      <c r="AZ41" s="242"/>
      <c r="BA41" s="243"/>
      <c r="BB41" s="244"/>
      <c r="BC41" s="245"/>
      <c r="BD41" s="245"/>
      <c r="BE41" s="245"/>
      <c r="BF41" s="245"/>
      <c r="BG41" s="245"/>
      <c r="BH41" s="245"/>
      <c r="BI41" s="246"/>
      <c r="BK41" s="572">
        <v>9</v>
      </c>
      <c r="BL41" s="572"/>
      <c r="BM41" s="69" t="s">
        <v>67</v>
      </c>
      <c r="BN41" s="69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</row>
    <row r="42" spans="1:122" ht="20.100000000000001" customHeight="1" thickBot="1" x14ac:dyDescent="0.2">
      <c r="A42" s="247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9"/>
      <c r="Z42" s="249"/>
      <c r="AA42" s="407"/>
      <c r="AB42" s="408"/>
      <c r="AC42" s="408"/>
      <c r="AD42" s="408"/>
      <c r="AE42" s="409"/>
      <c r="AF42" s="251"/>
      <c r="AG42" s="251"/>
      <c r="AH42" s="251"/>
      <c r="AI42" s="251"/>
      <c r="AJ42" s="251"/>
      <c r="AK42" s="237">
        <f t="shared" si="0"/>
        <v>0</v>
      </c>
      <c r="AL42" s="237"/>
      <c r="AM42" s="237"/>
      <c r="AN42" s="237"/>
      <c r="AO42" s="237"/>
      <c r="AP42" s="237"/>
      <c r="AQ42" s="238"/>
      <c r="AR42" s="239"/>
      <c r="AS42" s="240"/>
      <c r="AT42" s="410">
        <f t="shared" si="1"/>
        <v>0</v>
      </c>
      <c r="AU42" s="410"/>
      <c r="AV42" s="410"/>
      <c r="AW42" s="410"/>
      <c r="AX42" s="410"/>
      <c r="AY42" s="410"/>
      <c r="AZ42" s="411"/>
      <c r="BA42" s="252"/>
      <c r="BB42" s="253"/>
      <c r="BC42" s="254"/>
      <c r="BD42" s="254"/>
      <c r="BE42" s="254"/>
      <c r="BF42" s="254"/>
      <c r="BG42" s="254"/>
      <c r="BH42" s="254"/>
      <c r="BI42" s="255"/>
      <c r="BK42" s="572">
        <v>10</v>
      </c>
      <c r="BL42" s="572"/>
      <c r="BM42" s="573" t="s">
        <v>63</v>
      </c>
      <c r="BN42" s="574"/>
      <c r="BO42" s="574"/>
      <c r="BP42" s="574"/>
      <c r="BQ42" s="574"/>
      <c r="BR42" s="574"/>
      <c r="BS42" s="574"/>
      <c r="BT42" s="574"/>
      <c r="BU42" s="574"/>
      <c r="BV42" s="574"/>
      <c r="BW42" s="574"/>
      <c r="BX42" s="574"/>
      <c r="BY42" s="574"/>
      <c r="BZ42" s="574"/>
      <c r="CA42" s="574"/>
      <c r="CB42" s="574"/>
      <c r="CC42" s="574"/>
      <c r="CD42" s="574"/>
      <c r="CE42" s="574"/>
      <c r="CF42" s="574"/>
      <c r="CG42" s="574"/>
      <c r="CH42" s="574"/>
      <c r="CI42" s="574"/>
      <c r="CJ42" s="574"/>
      <c r="CK42" s="574"/>
      <c r="CL42" s="574"/>
      <c r="CM42" s="574"/>
      <c r="CN42" s="574"/>
      <c r="CO42" s="574"/>
      <c r="CP42" s="574"/>
      <c r="CQ42" s="574"/>
      <c r="CR42" s="574"/>
      <c r="CS42" s="574"/>
      <c r="CT42" s="574"/>
      <c r="CU42" s="574"/>
      <c r="CV42" s="574"/>
      <c r="CW42" s="574"/>
      <c r="CX42" s="574"/>
      <c r="CY42" s="574"/>
      <c r="CZ42" s="574"/>
      <c r="DA42" s="574"/>
      <c r="DB42" s="574"/>
      <c r="DC42" s="574"/>
      <c r="DD42" s="574"/>
      <c r="DE42" s="574"/>
      <c r="DF42" s="574"/>
      <c r="DG42" s="574"/>
      <c r="DH42" s="574"/>
      <c r="DI42" s="574"/>
      <c r="DJ42" s="574"/>
      <c r="DK42" s="574"/>
      <c r="DL42" s="574"/>
      <c r="DM42" s="574"/>
      <c r="DN42" s="574"/>
      <c r="DO42" s="574"/>
      <c r="DP42" s="574"/>
      <c r="DQ42" s="574"/>
      <c r="DR42" s="574"/>
    </row>
    <row r="43" spans="1:122" ht="24.75" customHeight="1" thickTop="1" thickBot="1" x14ac:dyDescent="0.2">
      <c r="A43" s="219" t="s">
        <v>70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404"/>
      <c r="AB43" s="404"/>
      <c r="AC43" s="404"/>
      <c r="AD43" s="404"/>
      <c r="AE43" s="404"/>
      <c r="AF43" s="222"/>
      <c r="AG43" s="222"/>
      <c r="AH43" s="222"/>
      <c r="AI43" s="222"/>
      <c r="AJ43" s="222"/>
      <c r="AK43" s="405">
        <f>ROUNDDOWN(SUM(AK16:AQ42),0)</f>
        <v>0</v>
      </c>
      <c r="AL43" s="405"/>
      <c r="AM43" s="405"/>
      <c r="AN43" s="405"/>
      <c r="AO43" s="405"/>
      <c r="AP43" s="405"/>
      <c r="AQ43" s="406"/>
      <c r="AR43" s="225"/>
      <c r="AS43" s="226"/>
      <c r="AT43" s="223">
        <f>ROUNDDOWN(SUM(AT16:AZ42),0)</f>
        <v>0</v>
      </c>
      <c r="AU43" s="223"/>
      <c r="AV43" s="223"/>
      <c r="AW43" s="223"/>
      <c r="AX43" s="223"/>
      <c r="AY43" s="223"/>
      <c r="AZ43" s="227"/>
      <c r="BA43" s="228"/>
      <c r="BB43" s="229"/>
      <c r="BC43" s="230">
        <f>ROUND(SUM(BC16:BI42),0)</f>
        <v>0</v>
      </c>
      <c r="BD43" s="230"/>
      <c r="BE43" s="230"/>
      <c r="BF43" s="230"/>
      <c r="BG43" s="230"/>
      <c r="BH43" s="230"/>
      <c r="BI43" s="231"/>
    </row>
    <row r="44" spans="1:122" ht="22.5" customHeight="1" x14ac:dyDescent="0.15">
      <c r="A44" s="256" t="s">
        <v>29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8"/>
      <c r="AR44" s="259" t="s">
        <v>28</v>
      </c>
      <c r="AS44" s="257"/>
      <c r="AT44" s="257"/>
      <c r="AU44" s="257"/>
      <c r="AV44" s="257"/>
      <c r="AW44" s="257"/>
      <c r="AX44" s="257"/>
      <c r="AY44" s="257"/>
      <c r="AZ44" s="260"/>
      <c r="BA44" s="261" t="s">
        <v>2</v>
      </c>
      <c r="BB44" s="262"/>
      <c r="BC44" s="262"/>
      <c r="BD44" s="262"/>
      <c r="BE44" s="262"/>
      <c r="BF44" s="262"/>
      <c r="BG44" s="262"/>
      <c r="BH44" s="262"/>
      <c r="BI44" s="263"/>
    </row>
    <row r="45" spans="1:122" ht="19.5" customHeight="1" x14ac:dyDescent="0.15">
      <c r="A45" s="264" t="s">
        <v>27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 t="s">
        <v>26</v>
      </c>
      <c r="Z45" s="265"/>
      <c r="AA45" s="265" t="s">
        <v>25</v>
      </c>
      <c r="AB45" s="265"/>
      <c r="AC45" s="265"/>
      <c r="AD45" s="265"/>
      <c r="AE45" s="265"/>
      <c r="AF45" s="265" t="s">
        <v>24</v>
      </c>
      <c r="AG45" s="265"/>
      <c r="AH45" s="265"/>
      <c r="AI45" s="265"/>
      <c r="AJ45" s="265"/>
      <c r="AK45" s="265" t="s">
        <v>55</v>
      </c>
      <c r="AL45" s="265"/>
      <c r="AM45" s="265"/>
      <c r="AN45" s="265"/>
      <c r="AO45" s="265"/>
      <c r="AP45" s="265"/>
      <c r="AQ45" s="266"/>
      <c r="AR45" s="267" t="s">
        <v>23</v>
      </c>
      <c r="AS45" s="265"/>
      <c r="AT45" s="265" t="s">
        <v>55</v>
      </c>
      <c r="AU45" s="265"/>
      <c r="AV45" s="265"/>
      <c r="AW45" s="265"/>
      <c r="AX45" s="265"/>
      <c r="AY45" s="265"/>
      <c r="AZ45" s="268"/>
      <c r="BA45" s="269" t="s">
        <v>22</v>
      </c>
      <c r="BB45" s="270"/>
      <c r="BC45" s="270" t="s">
        <v>55</v>
      </c>
      <c r="BD45" s="270"/>
      <c r="BE45" s="270"/>
      <c r="BF45" s="270"/>
      <c r="BG45" s="270"/>
      <c r="BH45" s="270"/>
      <c r="BI45" s="271"/>
    </row>
    <row r="46" spans="1:122" ht="20.100000000000001" customHeight="1" x14ac:dyDescent="0.15">
      <c r="A46" s="272"/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4"/>
      <c r="Z46" s="274"/>
      <c r="AA46" s="275"/>
      <c r="AB46" s="275"/>
      <c r="AC46" s="275"/>
      <c r="AD46" s="275"/>
      <c r="AE46" s="275"/>
      <c r="AF46" s="276"/>
      <c r="AG46" s="276"/>
      <c r="AH46" s="276"/>
      <c r="AI46" s="276"/>
      <c r="AJ46" s="276"/>
      <c r="AK46" s="237">
        <f t="shared" ref="AK46" si="4">ROUNDDOWN(AA46*AF46,0)</f>
        <v>0</v>
      </c>
      <c r="AL46" s="237"/>
      <c r="AM46" s="237"/>
      <c r="AN46" s="237"/>
      <c r="AO46" s="237"/>
      <c r="AP46" s="237"/>
      <c r="AQ46" s="238"/>
      <c r="AR46" s="239"/>
      <c r="AS46" s="240"/>
      <c r="AT46" s="241">
        <f t="shared" ref="AT46" si="5">ROUNDDOWN(AK46*AR46,0)</f>
        <v>0</v>
      </c>
      <c r="AU46" s="241"/>
      <c r="AV46" s="241"/>
      <c r="AW46" s="241"/>
      <c r="AX46" s="241"/>
      <c r="AY46" s="241"/>
      <c r="AZ46" s="242"/>
      <c r="BA46" s="243"/>
      <c r="BB46" s="244"/>
      <c r="BC46" s="245"/>
      <c r="BD46" s="245"/>
      <c r="BE46" s="245"/>
      <c r="BF46" s="245"/>
      <c r="BG46" s="245"/>
      <c r="BH46" s="245"/>
      <c r="BI46" s="246"/>
    </row>
    <row r="47" spans="1:122" ht="20.100000000000001" customHeight="1" x14ac:dyDescent="0.15">
      <c r="A47" s="232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4"/>
      <c r="Z47" s="234"/>
      <c r="AA47" s="235"/>
      <c r="AB47" s="235"/>
      <c r="AC47" s="235"/>
      <c r="AD47" s="235"/>
      <c r="AE47" s="235"/>
      <c r="AF47" s="236"/>
      <c r="AG47" s="236"/>
      <c r="AH47" s="236"/>
      <c r="AI47" s="236"/>
      <c r="AJ47" s="236"/>
      <c r="AK47" s="237">
        <f t="shared" ref="AK47:AK86" si="6">ROUNDDOWN(AA47*AF47,0)</f>
        <v>0</v>
      </c>
      <c r="AL47" s="237"/>
      <c r="AM47" s="237"/>
      <c r="AN47" s="237"/>
      <c r="AO47" s="237"/>
      <c r="AP47" s="237"/>
      <c r="AQ47" s="238"/>
      <c r="AR47" s="239"/>
      <c r="AS47" s="240"/>
      <c r="AT47" s="241">
        <f t="shared" ref="AT47:AT52" si="7">ROUNDDOWN(AK47*AR47,0)</f>
        <v>0</v>
      </c>
      <c r="AU47" s="241"/>
      <c r="AV47" s="241"/>
      <c r="AW47" s="241"/>
      <c r="AX47" s="241"/>
      <c r="AY47" s="241"/>
      <c r="AZ47" s="242"/>
      <c r="BA47" s="243"/>
      <c r="BB47" s="244"/>
      <c r="BC47" s="245"/>
      <c r="BD47" s="245"/>
      <c r="BE47" s="245"/>
      <c r="BF47" s="245"/>
      <c r="BG47" s="245"/>
      <c r="BH47" s="245"/>
      <c r="BI47" s="246"/>
    </row>
    <row r="48" spans="1:122" ht="20.100000000000001" customHeight="1" x14ac:dyDescent="0.15">
      <c r="A48" s="232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4"/>
      <c r="Z48" s="234"/>
      <c r="AA48" s="235"/>
      <c r="AB48" s="235"/>
      <c r="AC48" s="235"/>
      <c r="AD48" s="235"/>
      <c r="AE48" s="235"/>
      <c r="AF48" s="236"/>
      <c r="AG48" s="236"/>
      <c r="AH48" s="236"/>
      <c r="AI48" s="236"/>
      <c r="AJ48" s="236"/>
      <c r="AK48" s="237">
        <f t="shared" si="6"/>
        <v>0</v>
      </c>
      <c r="AL48" s="237"/>
      <c r="AM48" s="237"/>
      <c r="AN48" s="237"/>
      <c r="AO48" s="237"/>
      <c r="AP48" s="237"/>
      <c r="AQ48" s="238"/>
      <c r="AR48" s="239"/>
      <c r="AS48" s="240"/>
      <c r="AT48" s="241">
        <f t="shared" si="7"/>
        <v>0</v>
      </c>
      <c r="AU48" s="241"/>
      <c r="AV48" s="241"/>
      <c r="AW48" s="241"/>
      <c r="AX48" s="241"/>
      <c r="AY48" s="241"/>
      <c r="AZ48" s="242"/>
      <c r="BA48" s="243"/>
      <c r="BB48" s="244"/>
      <c r="BC48" s="245"/>
      <c r="BD48" s="245"/>
      <c r="BE48" s="245"/>
      <c r="BF48" s="245"/>
      <c r="BG48" s="245"/>
      <c r="BH48" s="245"/>
      <c r="BI48" s="246"/>
    </row>
    <row r="49" spans="1:61" ht="20.100000000000001" customHeight="1" x14ac:dyDescent="0.15">
      <c r="A49" s="232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4"/>
      <c r="Z49" s="234"/>
      <c r="AA49" s="235"/>
      <c r="AB49" s="235"/>
      <c r="AC49" s="235"/>
      <c r="AD49" s="235"/>
      <c r="AE49" s="235"/>
      <c r="AF49" s="236"/>
      <c r="AG49" s="236"/>
      <c r="AH49" s="236"/>
      <c r="AI49" s="236"/>
      <c r="AJ49" s="236"/>
      <c r="AK49" s="237">
        <f t="shared" si="6"/>
        <v>0</v>
      </c>
      <c r="AL49" s="237"/>
      <c r="AM49" s="237"/>
      <c r="AN49" s="237"/>
      <c r="AO49" s="237"/>
      <c r="AP49" s="237"/>
      <c r="AQ49" s="238"/>
      <c r="AR49" s="239"/>
      <c r="AS49" s="240"/>
      <c r="AT49" s="241">
        <f t="shared" si="7"/>
        <v>0</v>
      </c>
      <c r="AU49" s="241"/>
      <c r="AV49" s="241"/>
      <c r="AW49" s="241"/>
      <c r="AX49" s="241"/>
      <c r="AY49" s="241"/>
      <c r="AZ49" s="242"/>
      <c r="BA49" s="243"/>
      <c r="BB49" s="244"/>
      <c r="BC49" s="245"/>
      <c r="BD49" s="245"/>
      <c r="BE49" s="245"/>
      <c r="BF49" s="245"/>
      <c r="BG49" s="245"/>
      <c r="BH49" s="245"/>
      <c r="BI49" s="246"/>
    </row>
    <row r="50" spans="1:61" ht="20.100000000000001" customHeight="1" x14ac:dyDescent="0.15">
      <c r="A50" s="232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4"/>
      <c r="Z50" s="234"/>
      <c r="AA50" s="235"/>
      <c r="AB50" s="235"/>
      <c r="AC50" s="235"/>
      <c r="AD50" s="235"/>
      <c r="AE50" s="235"/>
      <c r="AF50" s="236"/>
      <c r="AG50" s="236"/>
      <c r="AH50" s="236"/>
      <c r="AI50" s="236"/>
      <c r="AJ50" s="236"/>
      <c r="AK50" s="237">
        <f t="shared" si="6"/>
        <v>0</v>
      </c>
      <c r="AL50" s="237"/>
      <c r="AM50" s="237"/>
      <c r="AN50" s="237"/>
      <c r="AO50" s="237"/>
      <c r="AP50" s="237"/>
      <c r="AQ50" s="238"/>
      <c r="AR50" s="239"/>
      <c r="AS50" s="240"/>
      <c r="AT50" s="241">
        <f t="shared" si="7"/>
        <v>0</v>
      </c>
      <c r="AU50" s="241"/>
      <c r="AV50" s="241"/>
      <c r="AW50" s="241"/>
      <c r="AX50" s="241"/>
      <c r="AY50" s="241"/>
      <c r="AZ50" s="242"/>
      <c r="BA50" s="243"/>
      <c r="BB50" s="244"/>
      <c r="BC50" s="245"/>
      <c r="BD50" s="245"/>
      <c r="BE50" s="245"/>
      <c r="BF50" s="245"/>
      <c r="BG50" s="245"/>
      <c r="BH50" s="245"/>
      <c r="BI50" s="246"/>
    </row>
    <row r="51" spans="1:61" ht="20.100000000000001" customHeight="1" x14ac:dyDescent="0.15">
      <c r="A51" s="232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4"/>
      <c r="Z51" s="234"/>
      <c r="AA51" s="235"/>
      <c r="AB51" s="235"/>
      <c r="AC51" s="235"/>
      <c r="AD51" s="235"/>
      <c r="AE51" s="235"/>
      <c r="AF51" s="236"/>
      <c r="AG51" s="236"/>
      <c r="AH51" s="236"/>
      <c r="AI51" s="236"/>
      <c r="AJ51" s="236"/>
      <c r="AK51" s="237">
        <f t="shared" si="6"/>
        <v>0</v>
      </c>
      <c r="AL51" s="237"/>
      <c r="AM51" s="237"/>
      <c r="AN51" s="237"/>
      <c r="AO51" s="237"/>
      <c r="AP51" s="237"/>
      <c r="AQ51" s="238"/>
      <c r="AR51" s="239"/>
      <c r="AS51" s="240"/>
      <c r="AT51" s="241">
        <f t="shared" si="7"/>
        <v>0</v>
      </c>
      <c r="AU51" s="241"/>
      <c r="AV51" s="241"/>
      <c r="AW51" s="241"/>
      <c r="AX51" s="241"/>
      <c r="AY51" s="241"/>
      <c r="AZ51" s="242"/>
      <c r="BA51" s="243"/>
      <c r="BB51" s="244"/>
      <c r="BC51" s="245"/>
      <c r="BD51" s="245"/>
      <c r="BE51" s="245"/>
      <c r="BF51" s="245"/>
      <c r="BG51" s="245"/>
      <c r="BH51" s="245"/>
      <c r="BI51" s="246"/>
    </row>
    <row r="52" spans="1:61" ht="20.100000000000001" customHeight="1" x14ac:dyDescent="0.15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4"/>
      <c r="Z52" s="234"/>
      <c r="AA52" s="235"/>
      <c r="AB52" s="235"/>
      <c r="AC52" s="235"/>
      <c r="AD52" s="235"/>
      <c r="AE52" s="235"/>
      <c r="AF52" s="236"/>
      <c r="AG52" s="236"/>
      <c r="AH52" s="236"/>
      <c r="AI52" s="236"/>
      <c r="AJ52" s="236"/>
      <c r="AK52" s="237">
        <f t="shared" si="6"/>
        <v>0</v>
      </c>
      <c r="AL52" s="237"/>
      <c r="AM52" s="237"/>
      <c r="AN52" s="237"/>
      <c r="AO52" s="237"/>
      <c r="AP52" s="237"/>
      <c r="AQ52" s="238"/>
      <c r="AR52" s="239"/>
      <c r="AS52" s="240"/>
      <c r="AT52" s="241">
        <f t="shared" si="7"/>
        <v>0</v>
      </c>
      <c r="AU52" s="241"/>
      <c r="AV52" s="241"/>
      <c r="AW52" s="241"/>
      <c r="AX52" s="241"/>
      <c r="AY52" s="241"/>
      <c r="AZ52" s="242"/>
      <c r="BA52" s="243"/>
      <c r="BB52" s="244"/>
      <c r="BC52" s="245"/>
      <c r="BD52" s="245"/>
      <c r="BE52" s="245"/>
      <c r="BF52" s="245"/>
      <c r="BG52" s="245"/>
      <c r="BH52" s="245"/>
      <c r="BI52" s="246"/>
    </row>
    <row r="53" spans="1:61" ht="20.100000000000001" customHeight="1" x14ac:dyDescent="0.15">
      <c r="A53" s="232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4"/>
      <c r="Z53" s="234"/>
      <c r="AA53" s="235"/>
      <c r="AB53" s="235"/>
      <c r="AC53" s="235"/>
      <c r="AD53" s="235"/>
      <c r="AE53" s="235"/>
      <c r="AF53" s="236"/>
      <c r="AG53" s="236"/>
      <c r="AH53" s="236"/>
      <c r="AI53" s="236"/>
      <c r="AJ53" s="236"/>
      <c r="AK53" s="237">
        <f t="shared" si="6"/>
        <v>0</v>
      </c>
      <c r="AL53" s="237"/>
      <c r="AM53" s="237"/>
      <c r="AN53" s="237"/>
      <c r="AO53" s="237"/>
      <c r="AP53" s="237"/>
      <c r="AQ53" s="238"/>
      <c r="AR53" s="239"/>
      <c r="AS53" s="240"/>
      <c r="AT53" s="241">
        <f t="shared" ref="AT53:AT86" si="8">ROUNDDOWN(AK53*AR53,0)</f>
        <v>0</v>
      </c>
      <c r="AU53" s="241"/>
      <c r="AV53" s="241"/>
      <c r="AW53" s="241"/>
      <c r="AX53" s="241"/>
      <c r="AY53" s="241"/>
      <c r="AZ53" s="242"/>
      <c r="BA53" s="243"/>
      <c r="BB53" s="244"/>
      <c r="BC53" s="245"/>
      <c r="BD53" s="245"/>
      <c r="BE53" s="245"/>
      <c r="BF53" s="245"/>
      <c r="BG53" s="245"/>
      <c r="BH53" s="245"/>
      <c r="BI53" s="246"/>
    </row>
    <row r="54" spans="1:61" ht="20.100000000000001" customHeight="1" x14ac:dyDescent="0.15">
      <c r="A54" s="232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4"/>
      <c r="Z54" s="234"/>
      <c r="AA54" s="235"/>
      <c r="AB54" s="235"/>
      <c r="AC54" s="235"/>
      <c r="AD54" s="235"/>
      <c r="AE54" s="235"/>
      <c r="AF54" s="236"/>
      <c r="AG54" s="236"/>
      <c r="AH54" s="236"/>
      <c r="AI54" s="236"/>
      <c r="AJ54" s="236"/>
      <c r="AK54" s="237">
        <f t="shared" si="6"/>
        <v>0</v>
      </c>
      <c r="AL54" s="237"/>
      <c r="AM54" s="237"/>
      <c r="AN54" s="237"/>
      <c r="AO54" s="237"/>
      <c r="AP54" s="237"/>
      <c r="AQ54" s="238"/>
      <c r="AR54" s="239"/>
      <c r="AS54" s="240"/>
      <c r="AT54" s="241">
        <f t="shared" si="8"/>
        <v>0</v>
      </c>
      <c r="AU54" s="241"/>
      <c r="AV54" s="241"/>
      <c r="AW54" s="241"/>
      <c r="AX54" s="241"/>
      <c r="AY54" s="241"/>
      <c r="AZ54" s="242"/>
      <c r="BA54" s="243"/>
      <c r="BB54" s="244"/>
      <c r="BC54" s="245"/>
      <c r="BD54" s="245"/>
      <c r="BE54" s="245"/>
      <c r="BF54" s="245"/>
      <c r="BG54" s="245"/>
      <c r="BH54" s="245"/>
      <c r="BI54" s="246"/>
    </row>
    <row r="55" spans="1:61" ht="20.100000000000001" customHeight="1" x14ac:dyDescent="0.15">
      <c r="A55" s="232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4"/>
      <c r="Z55" s="234"/>
      <c r="AA55" s="235"/>
      <c r="AB55" s="235"/>
      <c r="AC55" s="235"/>
      <c r="AD55" s="235"/>
      <c r="AE55" s="235"/>
      <c r="AF55" s="236"/>
      <c r="AG55" s="236"/>
      <c r="AH55" s="236"/>
      <c r="AI55" s="236"/>
      <c r="AJ55" s="236"/>
      <c r="AK55" s="237">
        <f t="shared" si="6"/>
        <v>0</v>
      </c>
      <c r="AL55" s="237"/>
      <c r="AM55" s="237"/>
      <c r="AN55" s="237"/>
      <c r="AO55" s="237"/>
      <c r="AP55" s="237"/>
      <c r="AQ55" s="238"/>
      <c r="AR55" s="239"/>
      <c r="AS55" s="240"/>
      <c r="AT55" s="241">
        <f t="shared" si="8"/>
        <v>0</v>
      </c>
      <c r="AU55" s="241"/>
      <c r="AV55" s="241"/>
      <c r="AW55" s="241"/>
      <c r="AX55" s="241"/>
      <c r="AY55" s="241"/>
      <c r="AZ55" s="242"/>
      <c r="BA55" s="243"/>
      <c r="BB55" s="244"/>
      <c r="BC55" s="245"/>
      <c r="BD55" s="245"/>
      <c r="BE55" s="245"/>
      <c r="BF55" s="245"/>
      <c r="BG55" s="245"/>
      <c r="BH55" s="245"/>
      <c r="BI55" s="246"/>
    </row>
    <row r="56" spans="1:61" ht="20.100000000000001" customHeight="1" x14ac:dyDescent="0.15">
      <c r="A56" s="232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4"/>
      <c r="Z56" s="234"/>
      <c r="AA56" s="235"/>
      <c r="AB56" s="235"/>
      <c r="AC56" s="235"/>
      <c r="AD56" s="235"/>
      <c r="AE56" s="235"/>
      <c r="AF56" s="236"/>
      <c r="AG56" s="236"/>
      <c r="AH56" s="236"/>
      <c r="AI56" s="236"/>
      <c r="AJ56" s="236"/>
      <c r="AK56" s="237">
        <f t="shared" si="6"/>
        <v>0</v>
      </c>
      <c r="AL56" s="237"/>
      <c r="AM56" s="237"/>
      <c r="AN56" s="237"/>
      <c r="AO56" s="237"/>
      <c r="AP56" s="237"/>
      <c r="AQ56" s="238"/>
      <c r="AR56" s="239"/>
      <c r="AS56" s="240"/>
      <c r="AT56" s="241">
        <f t="shared" si="8"/>
        <v>0</v>
      </c>
      <c r="AU56" s="241"/>
      <c r="AV56" s="241"/>
      <c r="AW56" s="241"/>
      <c r="AX56" s="241"/>
      <c r="AY56" s="241"/>
      <c r="AZ56" s="242"/>
      <c r="BA56" s="243"/>
      <c r="BB56" s="244"/>
      <c r="BC56" s="245"/>
      <c r="BD56" s="245"/>
      <c r="BE56" s="245"/>
      <c r="BF56" s="245"/>
      <c r="BG56" s="245"/>
      <c r="BH56" s="245"/>
      <c r="BI56" s="246"/>
    </row>
    <row r="57" spans="1:61" ht="20.100000000000001" customHeight="1" x14ac:dyDescent="0.15">
      <c r="A57" s="232"/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4"/>
      <c r="Z57" s="234"/>
      <c r="AA57" s="235"/>
      <c r="AB57" s="235"/>
      <c r="AC57" s="235"/>
      <c r="AD57" s="235"/>
      <c r="AE57" s="235"/>
      <c r="AF57" s="236"/>
      <c r="AG57" s="236"/>
      <c r="AH57" s="236"/>
      <c r="AI57" s="236"/>
      <c r="AJ57" s="236"/>
      <c r="AK57" s="237">
        <f t="shared" si="6"/>
        <v>0</v>
      </c>
      <c r="AL57" s="237"/>
      <c r="AM57" s="237"/>
      <c r="AN57" s="237"/>
      <c r="AO57" s="237"/>
      <c r="AP57" s="237"/>
      <c r="AQ57" s="238"/>
      <c r="AR57" s="239"/>
      <c r="AS57" s="240"/>
      <c r="AT57" s="241">
        <f t="shared" si="8"/>
        <v>0</v>
      </c>
      <c r="AU57" s="241"/>
      <c r="AV57" s="241"/>
      <c r="AW57" s="241"/>
      <c r="AX57" s="241"/>
      <c r="AY57" s="241"/>
      <c r="AZ57" s="242"/>
      <c r="BA57" s="243"/>
      <c r="BB57" s="244"/>
      <c r="BC57" s="245"/>
      <c r="BD57" s="245"/>
      <c r="BE57" s="245"/>
      <c r="BF57" s="245"/>
      <c r="BG57" s="245"/>
      <c r="BH57" s="245"/>
      <c r="BI57" s="246"/>
    </row>
    <row r="58" spans="1:61" ht="20.100000000000001" customHeight="1" x14ac:dyDescent="0.15">
      <c r="A58" s="232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4"/>
      <c r="Z58" s="234"/>
      <c r="AA58" s="235"/>
      <c r="AB58" s="235"/>
      <c r="AC58" s="235"/>
      <c r="AD58" s="235"/>
      <c r="AE58" s="235"/>
      <c r="AF58" s="236"/>
      <c r="AG58" s="236"/>
      <c r="AH58" s="236"/>
      <c r="AI58" s="236"/>
      <c r="AJ58" s="236"/>
      <c r="AK58" s="237">
        <f t="shared" si="6"/>
        <v>0</v>
      </c>
      <c r="AL58" s="237"/>
      <c r="AM58" s="237"/>
      <c r="AN58" s="237"/>
      <c r="AO58" s="237"/>
      <c r="AP58" s="237"/>
      <c r="AQ58" s="238"/>
      <c r="AR58" s="239"/>
      <c r="AS58" s="240"/>
      <c r="AT58" s="241">
        <f t="shared" si="8"/>
        <v>0</v>
      </c>
      <c r="AU58" s="241"/>
      <c r="AV58" s="241"/>
      <c r="AW58" s="241"/>
      <c r="AX58" s="241"/>
      <c r="AY58" s="241"/>
      <c r="AZ58" s="242"/>
      <c r="BA58" s="243"/>
      <c r="BB58" s="244"/>
      <c r="BC58" s="245"/>
      <c r="BD58" s="245"/>
      <c r="BE58" s="245"/>
      <c r="BF58" s="245"/>
      <c r="BG58" s="245"/>
      <c r="BH58" s="245"/>
      <c r="BI58" s="246"/>
    </row>
    <row r="59" spans="1:61" ht="20.100000000000001" customHeight="1" x14ac:dyDescent="0.15">
      <c r="A59" s="232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4"/>
      <c r="Z59" s="234"/>
      <c r="AA59" s="235"/>
      <c r="AB59" s="235"/>
      <c r="AC59" s="235"/>
      <c r="AD59" s="235"/>
      <c r="AE59" s="235"/>
      <c r="AF59" s="236"/>
      <c r="AG59" s="236"/>
      <c r="AH59" s="236"/>
      <c r="AI59" s="236"/>
      <c r="AJ59" s="236"/>
      <c r="AK59" s="237">
        <f t="shared" si="6"/>
        <v>0</v>
      </c>
      <c r="AL59" s="237"/>
      <c r="AM59" s="237"/>
      <c r="AN59" s="237"/>
      <c r="AO59" s="237"/>
      <c r="AP59" s="237"/>
      <c r="AQ59" s="238"/>
      <c r="AR59" s="239"/>
      <c r="AS59" s="240"/>
      <c r="AT59" s="241">
        <f t="shared" si="8"/>
        <v>0</v>
      </c>
      <c r="AU59" s="241"/>
      <c r="AV59" s="241"/>
      <c r="AW59" s="241"/>
      <c r="AX59" s="241"/>
      <c r="AY59" s="241"/>
      <c r="AZ59" s="242"/>
      <c r="BA59" s="243"/>
      <c r="BB59" s="244"/>
      <c r="BC59" s="245"/>
      <c r="BD59" s="245"/>
      <c r="BE59" s="245"/>
      <c r="BF59" s="245"/>
      <c r="BG59" s="245"/>
      <c r="BH59" s="245"/>
      <c r="BI59" s="246"/>
    </row>
    <row r="60" spans="1:61" ht="20.100000000000001" customHeight="1" x14ac:dyDescent="0.15">
      <c r="A60" s="232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4"/>
      <c r="Z60" s="234"/>
      <c r="AA60" s="235"/>
      <c r="AB60" s="235"/>
      <c r="AC60" s="235"/>
      <c r="AD60" s="235"/>
      <c r="AE60" s="235"/>
      <c r="AF60" s="236"/>
      <c r="AG60" s="236"/>
      <c r="AH60" s="236"/>
      <c r="AI60" s="236"/>
      <c r="AJ60" s="236"/>
      <c r="AK60" s="237">
        <f t="shared" si="6"/>
        <v>0</v>
      </c>
      <c r="AL60" s="237"/>
      <c r="AM60" s="237"/>
      <c r="AN60" s="237"/>
      <c r="AO60" s="237"/>
      <c r="AP60" s="237"/>
      <c r="AQ60" s="238"/>
      <c r="AR60" s="239"/>
      <c r="AS60" s="240"/>
      <c r="AT60" s="241">
        <f t="shared" si="8"/>
        <v>0</v>
      </c>
      <c r="AU60" s="241"/>
      <c r="AV60" s="241"/>
      <c r="AW60" s="241"/>
      <c r="AX60" s="241"/>
      <c r="AY60" s="241"/>
      <c r="AZ60" s="242"/>
      <c r="BA60" s="243"/>
      <c r="BB60" s="244"/>
      <c r="BC60" s="245"/>
      <c r="BD60" s="245"/>
      <c r="BE60" s="245"/>
      <c r="BF60" s="245"/>
      <c r="BG60" s="245"/>
      <c r="BH60" s="245"/>
      <c r="BI60" s="246"/>
    </row>
    <row r="61" spans="1:61" ht="20.100000000000001" customHeight="1" x14ac:dyDescent="0.15">
      <c r="A61" s="232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4"/>
      <c r="Z61" s="234"/>
      <c r="AA61" s="235"/>
      <c r="AB61" s="235"/>
      <c r="AC61" s="235"/>
      <c r="AD61" s="235"/>
      <c r="AE61" s="235"/>
      <c r="AF61" s="236"/>
      <c r="AG61" s="236"/>
      <c r="AH61" s="236"/>
      <c r="AI61" s="236"/>
      <c r="AJ61" s="236"/>
      <c r="AK61" s="237">
        <f t="shared" si="6"/>
        <v>0</v>
      </c>
      <c r="AL61" s="237"/>
      <c r="AM61" s="237"/>
      <c r="AN61" s="237"/>
      <c r="AO61" s="237"/>
      <c r="AP61" s="237"/>
      <c r="AQ61" s="238"/>
      <c r="AR61" s="239"/>
      <c r="AS61" s="240"/>
      <c r="AT61" s="241">
        <f t="shared" si="8"/>
        <v>0</v>
      </c>
      <c r="AU61" s="241"/>
      <c r="AV61" s="241"/>
      <c r="AW61" s="241"/>
      <c r="AX61" s="241"/>
      <c r="AY61" s="241"/>
      <c r="AZ61" s="242"/>
      <c r="BA61" s="243"/>
      <c r="BB61" s="244"/>
      <c r="BC61" s="245"/>
      <c r="BD61" s="245"/>
      <c r="BE61" s="245"/>
      <c r="BF61" s="245"/>
      <c r="BG61" s="245"/>
      <c r="BH61" s="245"/>
      <c r="BI61" s="246"/>
    </row>
    <row r="62" spans="1:61" ht="20.100000000000001" customHeight="1" x14ac:dyDescent="0.15">
      <c r="A62" s="232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4"/>
      <c r="Z62" s="234"/>
      <c r="AA62" s="235"/>
      <c r="AB62" s="235"/>
      <c r="AC62" s="235"/>
      <c r="AD62" s="235"/>
      <c r="AE62" s="235"/>
      <c r="AF62" s="236"/>
      <c r="AG62" s="236"/>
      <c r="AH62" s="236"/>
      <c r="AI62" s="236"/>
      <c r="AJ62" s="236"/>
      <c r="AK62" s="237">
        <f t="shared" si="6"/>
        <v>0</v>
      </c>
      <c r="AL62" s="237"/>
      <c r="AM62" s="237"/>
      <c r="AN62" s="237"/>
      <c r="AO62" s="237"/>
      <c r="AP62" s="237"/>
      <c r="AQ62" s="238"/>
      <c r="AR62" s="239"/>
      <c r="AS62" s="240"/>
      <c r="AT62" s="241">
        <f t="shared" si="8"/>
        <v>0</v>
      </c>
      <c r="AU62" s="241"/>
      <c r="AV62" s="241"/>
      <c r="AW62" s="241"/>
      <c r="AX62" s="241"/>
      <c r="AY62" s="241"/>
      <c r="AZ62" s="242"/>
      <c r="BA62" s="243"/>
      <c r="BB62" s="244"/>
      <c r="BC62" s="245"/>
      <c r="BD62" s="245"/>
      <c r="BE62" s="245"/>
      <c r="BF62" s="245"/>
      <c r="BG62" s="245"/>
      <c r="BH62" s="245"/>
      <c r="BI62" s="246"/>
    </row>
    <row r="63" spans="1:61" ht="20.100000000000001" customHeight="1" x14ac:dyDescent="0.15">
      <c r="A63" s="232"/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4"/>
      <c r="Z63" s="234"/>
      <c r="AA63" s="235"/>
      <c r="AB63" s="235"/>
      <c r="AC63" s="235"/>
      <c r="AD63" s="235"/>
      <c r="AE63" s="235"/>
      <c r="AF63" s="236"/>
      <c r="AG63" s="236"/>
      <c r="AH63" s="236"/>
      <c r="AI63" s="236"/>
      <c r="AJ63" s="236"/>
      <c r="AK63" s="237">
        <f t="shared" si="6"/>
        <v>0</v>
      </c>
      <c r="AL63" s="237"/>
      <c r="AM63" s="237"/>
      <c r="AN63" s="237"/>
      <c r="AO63" s="237"/>
      <c r="AP63" s="237"/>
      <c r="AQ63" s="238"/>
      <c r="AR63" s="239"/>
      <c r="AS63" s="240"/>
      <c r="AT63" s="241">
        <f t="shared" si="8"/>
        <v>0</v>
      </c>
      <c r="AU63" s="241"/>
      <c r="AV63" s="241"/>
      <c r="AW63" s="241"/>
      <c r="AX63" s="241"/>
      <c r="AY63" s="241"/>
      <c r="AZ63" s="242"/>
      <c r="BA63" s="243"/>
      <c r="BB63" s="244"/>
      <c r="BC63" s="245"/>
      <c r="BD63" s="245"/>
      <c r="BE63" s="245"/>
      <c r="BF63" s="245"/>
      <c r="BG63" s="245"/>
      <c r="BH63" s="245"/>
      <c r="BI63" s="246"/>
    </row>
    <row r="64" spans="1:61" ht="20.100000000000001" customHeight="1" x14ac:dyDescent="0.15">
      <c r="A64" s="232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4"/>
      <c r="Z64" s="234"/>
      <c r="AA64" s="235"/>
      <c r="AB64" s="235"/>
      <c r="AC64" s="235"/>
      <c r="AD64" s="235"/>
      <c r="AE64" s="235"/>
      <c r="AF64" s="236"/>
      <c r="AG64" s="236"/>
      <c r="AH64" s="236"/>
      <c r="AI64" s="236"/>
      <c r="AJ64" s="236"/>
      <c r="AK64" s="237">
        <f t="shared" si="6"/>
        <v>0</v>
      </c>
      <c r="AL64" s="237"/>
      <c r="AM64" s="237"/>
      <c r="AN64" s="237"/>
      <c r="AO64" s="237"/>
      <c r="AP64" s="237"/>
      <c r="AQ64" s="238"/>
      <c r="AR64" s="239"/>
      <c r="AS64" s="240"/>
      <c r="AT64" s="241">
        <f t="shared" si="8"/>
        <v>0</v>
      </c>
      <c r="AU64" s="241"/>
      <c r="AV64" s="241"/>
      <c r="AW64" s="241"/>
      <c r="AX64" s="241"/>
      <c r="AY64" s="241"/>
      <c r="AZ64" s="242"/>
      <c r="BA64" s="243"/>
      <c r="BB64" s="244"/>
      <c r="BC64" s="245"/>
      <c r="BD64" s="245"/>
      <c r="BE64" s="245"/>
      <c r="BF64" s="245"/>
      <c r="BG64" s="245"/>
      <c r="BH64" s="245"/>
      <c r="BI64" s="246"/>
    </row>
    <row r="65" spans="1:84" ht="20.100000000000001" customHeight="1" x14ac:dyDescent="0.15">
      <c r="A65" s="232"/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4"/>
      <c r="Z65" s="234"/>
      <c r="AA65" s="235"/>
      <c r="AB65" s="235"/>
      <c r="AC65" s="235"/>
      <c r="AD65" s="235"/>
      <c r="AE65" s="235"/>
      <c r="AF65" s="236"/>
      <c r="AG65" s="236"/>
      <c r="AH65" s="236"/>
      <c r="AI65" s="236"/>
      <c r="AJ65" s="236"/>
      <c r="AK65" s="237">
        <f t="shared" si="6"/>
        <v>0</v>
      </c>
      <c r="AL65" s="237"/>
      <c r="AM65" s="237"/>
      <c r="AN65" s="237"/>
      <c r="AO65" s="237"/>
      <c r="AP65" s="237"/>
      <c r="AQ65" s="238"/>
      <c r="AR65" s="239"/>
      <c r="AS65" s="240"/>
      <c r="AT65" s="241">
        <f t="shared" si="8"/>
        <v>0</v>
      </c>
      <c r="AU65" s="241"/>
      <c r="AV65" s="241"/>
      <c r="AW65" s="241"/>
      <c r="AX65" s="241"/>
      <c r="AY65" s="241"/>
      <c r="AZ65" s="242"/>
      <c r="BA65" s="243"/>
      <c r="BB65" s="244"/>
      <c r="BC65" s="245"/>
      <c r="BD65" s="245"/>
      <c r="BE65" s="245"/>
      <c r="BF65" s="245"/>
      <c r="BG65" s="245"/>
      <c r="BH65" s="245"/>
      <c r="BI65" s="246"/>
    </row>
    <row r="66" spans="1:84" ht="20.100000000000001" customHeight="1" x14ac:dyDescent="0.15">
      <c r="A66" s="232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4"/>
      <c r="Z66" s="234"/>
      <c r="AA66" s="235"/>
      <c r="AB66" s="235"/>
      <c r="AC66" s="235"/>
      <c r="AD66" s="235"/>
      <c r="AE66" s="235"/>
      <c r="AF66" s="236"/>
      <c r="AG66" s="236"/>
      <c r="AH66" s="236"/>
      <c r="AI66" s="236"/>
      <c r="AJ66" s="236"/>
      <c r="AK66" s="237">
        <f t="shared" si="6"/>
        <v>0</v>
      </c>
      <c r="AL66" s="237"/>
      <c r="AM66" s="237"/>
      <c r="AN66" s="237"/>
      <c r="AO66" s="237"/>
      <c r="AP66" s="237"/>
      <c r="AQ66" s="238"/>
      <c r="AR66" s="239"/>
      <c r="AS66" s="240"/>
      <c r="AT66" s="241">
        <f t="shared" si="8"/>
        <v>0</v>
      </c>
      <c r="AU66" s="241"/>
      <c r="AV66" s="241"/>
      <c r="AW66" s="241"/>
      <c r="AX66" s="241"/>
      <c r="AY66" s="241"/>
      <c r="AZ66" s="242"/>
      <c r="BA66" s="243"/>
      <c r="BB66" s="244"/>
      <c r="BC66" s="245"/>
      <c r="BD66" s="245"/>
      <c r="BE66" s="245"/>
      <c r="BF66" s="245"/>
      <c r="BG66" s="245"/>
      <c r="BH66" s="245"/>
      <c r="BI66" s="246"/>
    </row>
    <row r="67" spans="1:84" ht="20.100000000000001" customHeight="1" x14ac:dyDescent="0.15">
      <c r="A67" s="232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4"/>
      <c r="Z67" s="234"/>
      <c r="AA67" s="235"/>
      <c r="AB67" s="235"/>
      <c r="AC67" s="235"/>
      <c r="AD67" s="235"/>
      <c r="AE67" s="235"/>
      <c r="AF67" s="236"/>
      <c r="AG67" s="236"/>
      <c r="AH67" s="236"/>
      <c r="AI67" s="236"/>
      <c r="AJ67" s="236"/>
      <c r="AK67" s="237">
        <f t="shared" si="6"/>
        <v>0</v>
      </c>
      <c r="AL67" s="237"/>
      <c r="AM67" s="237"/>
      <c r="AN67" s="237"/>
      <c r="AO67" s="237"/>
      <c r="AP67" s="237"/>
      <c r="AQ67" s="238"/>
      <c r="AR67" s="239"/>
      <c r="AS67" s="240"/>
      <c r="AT67" s="241">
        <f t="shared" si="8"/>
        <v>0</v>
      </c>
      <c r="AU67" s="241"/>
      <c r="AV67" s="241"/>
      <c r="AW67" s="241"/>
      <c r="AX67" s="241"/>
      <c r="AY67" s="241"/>
      <c r="AZ67" s="242"/>
      <c r="BA67" s="243"/>
      <c r="BB67" s="244"/>
      <c r="BC67" s="245"/>
      <c r="BD67" s="245"/>
      <c r="BE67" s="245"/>
      <c r="BF67" s="245"/>
      <c r="BG67" s="245"/>
      <c r="BH67" s="245"/>
      <c r="BI67" s="246"/>
    </row>
    <row r="68" spans="1:84" ht="20.100000000000001" customHeight="1" x14ac:dyDescent="0.15">
      <c r="A68" s="232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4"/>
      <c r="Z68" s="234"/>
      <c r="AA68" s="235"/>
      <c r="AB68" s="235"/>
      <c r="AC68" s="235"/>
      <c r="AD68" s="235"/>
      <c r="AE68" s="235"/>
      <c r="AF68" s="236"/>
      <c r="AG68" s="236"/>
      <c r="AH68" s="236"/>
      <c r="AI68" s="236"/>
      <c r="AJ68" s="236"/>
      <c r="AK68" s="237">
        <f t="shared" si="6"/>
        <v>0</v>
      </c>
      <c r="AL68" s="237"/>
      <c r="AM68" s="237"/>
      <c r="AN68" s="237"/>
      <c r="AO68" s="237"/>
      <c r="AP68" s="237"/>
      <c r="AQ68" s="238"/>
      <c r="AR68" s="239"/>
      <c r="AS68" s="240"/>
      <c r="AT68" s="241">
        <f t="shared" si="8"/>
        <v>0</v>
      </c>
      <c r="AU68" s="241"/>
      <c r="AV68" s="241"/>
      <c r="AW68" s="241"/>
      <c r="AX68" s="241"/>
      <c r="AY68" s="241"/>
      <c r="AZ68" s="242"/>
      <c r="BA68" s="243"/>
      <c r="BB68" s="244"/>
      <c r="BC68" s="245"/>
      <c r="BD68" s="245"/>
      <c r="BE68" s="245"/>
      <c r="BF68" s="245"/>
      <c r="BG68" s="245"/>
      <c r="BH68" s="245"/>
      <c r="BI68" s="246"/>
    </row>
    <row r="69" spans="1:84" ht="20.100000000000001" customHeight="1" x14ac:dyDescent="0.15">
      <c r="A69" s="232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4"/>
      <c r="Z69" s="234"/>
      <c r="AA69" s="235"/>
      <c r="AB69" s="235"/>
      <c r="AC69" s="235"/>
      <c r="AD69" s="235"/>
      <c r="AE69" s="235"/>
      <c r="AF69" s="236"/>
      <c r="AG69" s="236"/>
      <c r="AH69" s="236"/>
      <c r="AI69" s="236"/>
      <c r="AJ69" s="236"/>
      <c r="AK69" s="237">
        <f t="shared" si="6"/>
        <v>0</v>
      </c>
      <c r="AL69" s="237"/>
      <c r="AM69" s="237"/>
      <c r="AN69" s="237"/>
      <c r="AO69" s="237"/>
      <c r="AP69" s="237"/>
      <c r="AQ69" s="238"/>
      <c r="AR69" s="239"/>
      <c r="AS69" s="240"/>
      <c r="AT69" s="241">
        <f t="shared" si="8"/>
        <v>0</v>
      </c>
      <c r="AU69" s="241"/>
      <c r="AV69" s="241"/>
      <c r="AW69" s="241"/>
      <c r="AX69" s="241"/>
      <c r="AY69" s="241"/>
      <c r="AZ69" s="242"/>
      <c r="BA69" s="243"/>
      <c r="BB69" s="244"/>
      <c r="BC69" s="245"/>
      <c r="BD69" s="245"/>
      <c r="BE69" s="245"/>
      <c r="BF69" s="245"/>
      <c r="BG69" s="245"/>
      <c r="BH69" s="245"/>
      <c r="BI69" s="246"/>
    </row>
    <row r="70" spans="1:84" ht="20.100000000000001" customHeight="1" x14ac:dyDescent="0.15">
      <c r="A70" s="232"/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4"/>
      <c r="Z70" s="234"/>
      <c r="AA70" s="235"/>
      <c r="AB70" s="235"/>
      <c r="AC70" s="235"/>
      <c r="AD70" s="235"/>
      <c r="AE70" s="235"/>
      <c r="AF70" s="236"/>
      <c r="AG70" s="236"/>
      <c r="AH70" s="236"/>
      <c r="AI70" s="236"/>
      <c r="AJ70" s="236"/>
      <c r="AK70" s="237">
        <f t="shared" si="6"/>
        <v>0</v>
      </c>
      <c r="AL70" s="237"/>
      <c r="AM70" s="237"/>
      <c r="AN70" s="237"/>
      <c r="AO70" s="237"/>
      <c r="AP70" s="237"/>
      <c r="AQ70" s="238"/>
      <c r="AR70" s="239"/>
      <c r="AS70" s="240"/>
      <c r="AT70" s="241">
        <f t="shared" si="8"/>
        <v>0</v>
      </c>
      <c r="AU70" s="241"/>
      <c r="AV70" s="241"/>
      <c r="AW70" s="241"/>
      <c r="AX70" s="241"/>
      <c r="AY70" s="241"/>
      <c r="AZ70" s="242"/>
      <c r="BA70" s="243"/>
      <c r="BB70" s="244"/>
      <c r="BC70" s="245"/>
      <c r="BD70" s="245"/>
      <c r="BE70" s="245"/>
      <c r="BF70" s="245"/>
      <c r="BG70" s="245"/>
      <c r="BH70" s="245"/>
      <c r="BI70" s="246"/>
    </row>
    <row r="71" spans="1:84" ht="20.100000000000001" customHeight="1" x14ac:dyDescent="0.15">
      <c r="A71" s="232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4"/>
      <c r="Z71" s="234"/>
      <c r="AA71" s="235"/>
      <c r="AB71" s="235"/>
      <c r="AC71" s="235"/>
      <c r="AD71" s="235"/>
      <c r="AE71" s="235"/>
      <c r="AF71" s="236"/>
      <c r="AG71" s="236"/>
      <c r="AH71" s="236"/>
      <c r="AI71" s="236"/>
      <c r="AJ71" s="236"/>
      <c r="AK71" s="237">
        <f t="shared" si="6"/>
        <v>0</v>
      </c>
      <c r="AL71" s="237"/>
      <c r="AM71" s="237"/>
      <c r="AN71" s="237"/>
      <c r="AO71" s="237"/>
      <c r="AP71" s="237"/>
      <c r="AQ71" s="238"/>
      <c r="AR71" s="239"/>
      <c r="AS71" s="240"/>
      <c r="AT71" s="241">
        <f t="shared" si="8"/>
        <v>0</v>
      </c>
      <c r="AU71" s="241"/>
      <c r="AV71" s="241"/>
      <c r="AW71" s="241"/>
      <c r="AX71" s="241"/>
      <c r="AY71" s="241"/>
      <c r="AZ71" s="242"/>
      <c r="BA71" s="243"/>
      <c r="BB71" s="244"/>
      <c r="BC71" s="245"/>
      <c r="BD71" s="245"/>
      <c r="BE71" s="245"/>
      <c r="BF71" s="245"/>
      <c r="BG71" s="245"/>
      <c r="BH71" s="245"/>
      <c r="BI71" s="246"/>
    </row>
    <row r="72" spans="1:84" ht="20.100000000000001" customHeight="1" x14ac:dyDescent="0.15">
      <c r="A72" s="232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4"/>
      <c r="Z72" s="234"/>
      <c r="AA72" s="235"/>
      <c r="AB72" s="235"/>
      <c r="AC72" s="235"/>
      <c r="AD72" s="235"/>
      <c r="AE72" s="235"/>
      <c r="AF72" s="236"/>
      <c r="AG72" s="236"/>
      <c r="AH72" s="236"/>
      <c r="AI72" s="236"/>
      <c r="AJ72" s="236"/>
      <c r="AK72" s="237">
        <f t="shared" si="6"/>
        <v>0</v>
      </c>
      <c r="AL72" s="237"/>
      <c r="AM72" s="237"/>
      <c r="AN72" s="237"/>
      <c r="AO72" s="237"/>
      <c r="AP72" s="237"/>
      <c r="AQ72" s="238"/>
      <c r="AR72" s="239"/>
      <c r="AS72" s="240"/>
      <c r="AT72" s="241">
        <f t="shared" si="8"/>
        <v>0</v>
      </c>
      <c r="AU72" s="241"/>
      <c r="AV72" s="241"/>
      <c r="AW72" s="241"/>
      <c r="AX72" s="241"/>
      <c r="AY72" s="241"/>
      <c r="AZ72" s="242"/>
      <c r="BA72" s="243"/>
      <c r="BB72" s="244"/>
      <c r="BC72" s="245"/>
      <c r="BD72" s="245"/>
      <c r="BE72" s="245"/>
      <c r="BF72" s="245"/>
      <c r="BG72" s="245"/>
      <c r="BH72" s="245"/>
      <c r="BI72" s="246"/>
    </row>
    <row r="73" spans="1:84" ht="20.100000000000001" customHeight="1" x14ac:dyDescent="0.15">
      <c r="A73" s="232"/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4"/>
      <c r="Z73" s="234"/>
      <c r="AA73" s="235"/>
      <c r="AB73" s="235"/>
      <c r="AC73" s="235"/>
      <c r="AD73" s="235"/>
      <c r="AE73" s="235"/>
      <c r="AF73" s="236"/>
      <c r="AG73" s="236"/>
      <c r="AH73" s="236"/>
      <c r="AI73" s="236"/>
      <c r="AJ73" s="236"/>
      <c r="AK73" s="237">
        <f t="shared" si="6"/>
        <v>0</v>
      </c>
      <c r="AL73" s="237"/>
      <c r="AM73" s="237"/>
      <c r="AN73" s="237"/>
      <c r="AO73" s="237"/>
      <c r="AP73" s="237"/>
      <c r="AQ73" s="238"/>
      <c r="AR73" s="239"/>
      <c r="AS73" s="240"/>
      <c r="AT73" s="241">
        <f t="shared" si="8"/>
        <v>0</v>
      </c>
      <c r="AU73" s="241"/>
      <c r="AV73" s="241"/>
      <c r="AW73" s="241"/>
      <c r="AX73" s="241"/>
      <c r="AY73" s="241"/>
      <c r="AZ73" s="242"/>
      <c r="BA73" s="243"/>
      <c r="BB73" s="244"/>
      <c r="BC73" s="245"/>
      <c r="BD73" s="245"/>
      <c r="BE73" s="245"/>
      <c r="BF73" s="245"/>
      <c r="BG73" s="245"/>
      <c r="BH73" s="245"/>
      <c r="BI73" s="246"/>
    </row>
    <row r="74" spans="1:84" ht="20.100000000000001" customHeight="1" x14ac:dyDescent="0.15">
      <c r="A74" s="232"/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4"/>
      <c r="Z74" s="234"/>
      <c r="AA74" s="235"/>
      <c r="AB74" s="235"/>
      <c r="AC74" s="235"/>
      <c r="AD74" s="235"/>
      <c r="AE74" s="235"/>
      <c r="AF74" s="236"/>
      <c r="AG74" s="236"/>
      <c r="AH74" s="236"/>
      <c r="AI74" s="236"/>
      <c r="AJ74" s="236"/>
      <c r="AK74" s="237">
        <f t="shared" si="6"/>
        <v>0</v>
      </c>
      <c r="AL74" s="237"/>
      <c r="AM74" s="237"/>
      <c r="AN74" s="237"/>
      <c r="AO74" s="237"/>
      <c r="AP74" s="237"/>
      <c r="AQ74" s="238"/>
      <c r="AR74" s="239"/>
      <c r="AS74" s="240"/>
      <c r="AT74" s="241">
        <f t="shared" si="8"/>
        <v>0</v>
      </c>
      <c r="AU74" s="241"/>
      <c r="AV74" s="241"/>
      <c r="AW74" s="241"/>
      <c r="AX74" s="241"/>
      <c r="AY74" s="241"/>
      <c r="AZ74" s="242"/>
      <c r="BA74" s="243"/>
      <c r="BB74" s="244"/>
      <c r="BC74" s="245"/>
      <c r="BD74" s="245"/>
      <c r="BE74" s="245"/>
      <c r="BF74" s="245"/>
      <c r="BG74" s="245"/>
      <c r="BH74" s="245"/>
      <c r="BI74" s="246"/>
    </row>
    <row r="75" spans="1:84" ht="20.100000000000001" customHeight="1" x14ac:dyDescent="0.15">
      <c r="A75" s="232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4"/>
      <c r="Z75" s="234"/>
      <c r="AA75" s="235"/>
      <c r="AB75" s="235"/>
      <c r="AC75" s="235"/>
      <c r="AD75" s="235"/>
      <c r="AE75" s="235"/>
      <c r="AF75" s="236"/>
      <c r="AG75" s="236"/>
      <c r="AH75" s="236"/>
      <c r="AI75" s="236"/>
      <c r="AJ75" s="236"/>
      <c r="AK75" s="237">
        <f t="shared" si="6"/>
        <v>0</v>
      </c>
      <c r="AL75" s="237"/>
      <c r="AM75" s="237"/>
      <c r="AN75" s="237"/>
      <c r="AO75" s="237"/>
      <c r="AP75" s="237"/>
      <c r="AQ75" s="238"/>
      <c r="AR75" s="239"/>
      <c r="AS75" s="240"/>
      <c r="AT75" s="241">
        <f t="shared" si="8"/>
        <v>0</v>
      </c>
      <c r="AU75" s="241"/>
      <c r="AV75" s="241"/>
      <c r="AW75" s="241"/>
      <c r="AX75" s="241"/>
      <c r="AY75" s="241"/>
      <c r="AZ75" s="242"/>
      <c r="BA75" s="243"/>
      <c r="BB75" s="244"/>
      <c r="BC75" s="245"/>
      <c r="BD75" s="245"/>
      <c r="BE75" s="245"/>
      <c r="BF75" s="245"/>
      <c r="BG75" s="245"/>
      <c r="BH75" s="245"/>
      <c r="BI75" s="246"/>
    </row>
    <row r="76" spans="1:84" ht="20.100000000000001" customHeight="1" x14ac:dyDescent="0.15">
      <c r="A76" s="232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4"/>
      <c r="Z76" s="234"/>
      <c r="AA76" s="235"/>
      <c r="AB76" s="235"/>
      <c r="AC76" s="235"/>
      <c r="AD76" s="235"/>
      <c r="AE76" s="235"/>
      <c r="AF76" s="236"/>
      <c r="AG76" s="236"/>
      <c r="AH76" s="236"/>
      <c r="AI76" s="236"/>
      <c r="AJ76" s="236"/>
      <c r="AK76" s="237">
        <f t="shared" si="6"/>
        <v>0</v>
      </c>
      <c r="AL76" s="237"/>
      <c r="AM76" s="237"/>
      <c r="AN76" s="237"/>
      <c r="AO76" s="237"/>
      <c r="AP76" s="237"/>
      <c r="AQ76" s="238"/>
      <c r="AR76" s="239"/>
      <c r="AS76" s="240"/>
      <c r="AT76" s="241">
        <f t="shared" si="8"/>
        <v>0</v>
      </c>
      <c r="AU76" s="241"/>
      <c r="AV76" s="241"/>
      <c r="AW76" s="241"/>
      <c r="AX76" s="241"/>
      <c r="AY76" s="241"/>
      <c r="AZ76" s="242"/>
      <c r="BA76" s="243"/>
      <c r="BB76" s="244"/>
      <c r="BC76" s="245"/>
      <c r="BD76" s="245"/>
      <c r="BE76" s="245"/>
      <c r="BF76" s="245"/>
      <c r="BG76" s="245"/>
      <c r="BH76" s="245"/>
      <c r="BI76" s="246"/>
    </row>
    <row r="77" spans="1:84" ht="20.100000000000001" customHeight="1" x14ac:dyDescent="0.15">
      <c r="A77" s="232"/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4"/>
      <c r="Z77" s="234"/>
      <c r="AA77" s="235"/>
      <c r="AB77" s="235"/>
      <c r="AC77" s="235"/>
      <c r="AD77" s="235"/>
      <c r="AE77" s="235"/>
      <c r="AF77" s="236"/>
      <c r="AG77" s="236"/>
      <c r="AH77" s="236"/>
      <c r="AI77" s="236"/>
      <c r="AJ77" s="236"/>
      <c r="AK77" s="237">
        <f t="shared" si="6"/>
        <v>0</v>
      </c>
      <c r="AL77" s="237"/>
      <c r="AM77" s="237"/>
      <c r="AN77" s="237"/>
      <c r="AO77" s="237"/>
      <c r="AP77" s="237"/>
      <c r="AQ77" s="238"/>
      <c r="AR77" s="239"/>
      <c r="AS77" s="240"/>
      <c r="AT77" s="241">
        <f t="shared" si="8"/>
        <v>0</v>
      </c>
      <c r="AU77" s="241"/>
      <c r="AV77" s="241"/>
      <c r="AW77" s="241"/>
      <c r="AX77" s="241"/>
      <c r="AY77" s="241"/>
      <c r="AZ77" s="242"/>
      <c r="BA77" s="243"/>
      <c r="BB77" s="244"/>
      <c r="BC77" s="245"/>
      <c r="BD77" s="245"/>
      <c r="BE77" s="245"/>
      <c r="BF77" s="245"/>
      <c r="BG77" s="245"/>
      <c r="BH77" s="245"/>
      <c r="BI77" s="246"/>
    </row>
    <row r="78" spans="1:84" ht="20.100000000000001" customHeight="1" x14ac:dyDescent="0.15">
      <c r="A78" s="232"/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4"/>
      <c r="Z78" s="234"/>
      <c r="AA78" s="235"/>
      <c r="AB78" s="235"/>
      <c r="AC78" s="235"/>
      <c r="AD78" s="235"/>
      <c r="AE78" s="235"/>
      <c r="AF78" s="236"/>
      <c r="AG78" s="236"/>
      <c r="AH78" s="236"/>
      <c r="AI78" s="236"/>
      <c r="AJ78" s="236"/>
      <c r="AK78" s="237">
        <f t="shared" si="6"/>
        <v>0</v>
      </c>
      <c r="AL78" s="237"/>
      <c r="AM78" s="237"/>
      <c r="AN78" s="237"/>
      <c r="AO78" s="237"/>
      <c r="AP78" s="237"/>
      <c r="AQ78" s="238"/>
      <c r="AR78" s="239"/>
      <c r="AS78" s="240"/>
      <c r="AT78" s="241">
        <f t="shared" si="8"/>
        <v>0</v>
      </c>
      <c r="AU78" s="241"/>
      <c r="AV78" s="241"/>
      <c r="AW78" s="241"/>
      <c r="AX78" s="241"/>
      <c r="AY78" s="241"/>
      <c r="AZ78" s="242"/>
      <c r="BA78" s="243"/>
      <c r="BB78" s="244"/>
      <c r="BC78" s="245"/>
      <c r="BD78" s="245"/>
      <c r="BE78" s="245"/>
      <c r="BF78" s="245"/>
      <c r="BG78" s="245"/>
      <c r="BH78" s="245"/>
      <c r="BI78" s="246"/>
    </row>
    <row r="79" spans="1:84" ht="20.100000000000001" customHeight="1" x14ac:dyDescent="0.15">
      <c r="A79" s="232"/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4"/>
      <c r="Z79" s="234"/>
      <c r="AA79" s="235"/>
      <c r="AB79" s="235"/>
      <c r="AC79" s="235"/>
      <c r="AD79" s="235"/>
      <c r="AE79" s="235"/>
      <c r="AF79" s="236"/>
      <c r="AG79" s="236"/>
      <c r="AH79" s="236"/>
      <c r="AI79" s="236"/>
      <c r="AJ79" s="236"/>
      <c r="AK79" s="237">
        <f t="shared" si="6"/>
        <v>0</v>
      </c>
      <c r="AL79" s="237"/>
      <c r="AM79" s="237"/>
      <c r="AN79" s="237"/>
      <c r="AO79" s="237"/>
      <c r="AP79" s="237"/>
      <c r="AQ79" s="238"/>
      <c r="AR79" s="239"/>
      <c r="AS79" s="240"/>
      <c r="AT79" s="241">
        <f t="shared" si="8"/>
        <v>0</v>
      </c>
      <c r="AU79" s="241"/>
      <c r="AV79" s="241"/>
      <c r="AW79" s="241"/>
      <c r="AX79" s="241"/>
      <c r="AY79" s="241"/>
      <c r="AZ79" s="242"/>
      <c r="BA79" s="243"/>
      <c r="BB79" s="244"/>
      <c r="BC79" s="245"/>
      <c r="BD79" s="245"/>
      <c r="BE79" s="245"/>
      <c r="BF79" s="245"/>
      <c r="BG79" s="245"/>
      <c r="BH79" s="245"/>
      <c r="BI79" s="246"/>
    </row>
    <row r="80" spans="1:84" ht="20.100000000000001" customHeight="1" x14ac:dyDescent="0.15">
      <c r="A80" s="232"/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4"/>
      <c r="Z80" s="234"/>
      <c r="AA80" s="235"/>
      <c r="AB80" s="235"/>
      <c r="AC80" s="235"/>
      <c r="AD80" s="235"/>
      <c r="AE80" s="235"/>
      <c r="AF80" s="236"/>
      <c r="AG80" s="236"/>
      <c r="AH80" s="236"/>
      <c r="AI80" s="236"/>
      <c r="AJ80" s="236"/>
      <c r="AK80" s="237">
        <f t="shared" si="6"/>
        <v>0</v>
      </c>
      <c r="AL80" s="237"/>
      <c r="AM80" s="237"/>
      <c r="AN80" s="237"/>
      <c r="AO80" s="237"/>
      <c r="AP80" s="237"/>
      <c r="AQ80" s="238"/>
      <c r="AR80" s="239"/>
      <c r="AS80" s="240"/>
      <c r="AT80" s="241">
        <f t="shared" si="8"/>
        <v>0</v>
      </c>
      <c r="AU80" s="241"/>
      <c r="AV80" s="241"/>
      <c r="AW80" s="241"/>
      <c r="AX80" s="241"/>
      <c r="AY80" s="241"/>
      <c r="AZ80" s="242"/>
      <c r="BA80" s="243"/>
      <c r="BB80" s="244"/>
      <c r="BC80" s="245"/>
      <c r="BD80" s="245"/>
      <c r="BE80" s="245"/>
      <c r="BF80" s="245"/>
      <c r="BG80" s="245"/>
      <c r="BH80" s="245"/>
      <c r="BI80" s="246"/>
      <c r="BX80" s="176"/>
      <c r="BY80" s="67"/>
      <c r="BZ80" s="67"/>
      <c r="CA80" s="67"/>
      <c r="CB80" s="67"/>
      <c r="CC80" s="67"/>
      <c r="CD80" s="67"/>
      <c r="CE80" s="67"/>
      <c r="CF80" s="67"/>
    </row>
    <row r="81" spans="1:64" ht="20.100000000000001" customHeight="1" x14ac:dyDescent="0.15">
      <c r="A81" s="232"/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4"/>
      <c r="Z81" s="234"/>
      <c r="AA81" s="235"/>
      <c r="AB81" s="235"/>
      <c r="AC81" s="235"/>
      <c r="AD81" s="235"/>
      <c r="AE81" s="235"/>
      <c r="AF81" s="236"/>
      <c r="AG81" s="236"/>
      <c r="AH81" s="236"/>
      <c r="AI81" s="236"/>
      <c r="AJ81" s="236"/>
      <c r="AK81" s="237">
        <f t="shared" si="6"/>
        <v>0</v>
      </c>
      <c r="AL81" s="237"/>
      <c r="AM81" s="237"/>
      <c r="AN81" s="237"/>
      <c r="AO81" s="237"/>
      <c r="AP81" s="237"/>
      <c r="AQ81" s="238"/>
      <c r="AR81" s="239"/>
      <c r="AS81" s="240"/>
      <c r="AT81" s="241">
        <f t="shared" si="8"/>
        <v>0</v>
      </c>
      <c r="AU81" s="241"/>
      <c r="AV81" s="241"/>
      <c r="AW81" s="241"/>
      <c r="AX81" s="241"/>
      <c r="AY81" s="241"/>
      <c r="AZ81" s="242"/>
      <c r="BA81" s="243"/>
      <c r="BB81" s="244"/>
      <c r="BC81" s="245"/>
      <c r="BD81" s="245"/>
      <c r="BE81" s="245"/>
      <c r="BF81" s="245"/>
      <c r="BG81" s="245"/>
      <c r="BH81" s="245"/>
      <c r="BI81" s="246"/>
    </row>
    <row r="82" spans="1:64" ht="20.100000000000001" customHeight="1" x14ac:dyDescent="0.15">
      <c r="A82" s="232"/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4"/>
      <c r="Z82" s="234"/>
      <c r="AA82" s="235"/>
      <c r="AB82" s="235"/>
      <c r="AC82" s="235"/>
      <c r="AD82" s="235"/>
      <c r="AE82" s="235"/>
      <c r="AF82" s="236"/>
      <c r="AG82" s="236"/>
      <c r="AH82" s="236"/>
      <c r="AI82" s="236"/>
      <c r="AJ82" s="236"/>
      <c r="AK82" s="237">
        <f t="shared" si="6"/>
        <v>0</v>
      </c>
      <c r="AL82" s="237"/>
      <c r="AM82" s="237"/>
      <c r="AN82" s="237"/>
      <c r="AO82" s="237"/>
      <c r="AP82" s="237"/>
      <c r="AQ82" s="238"/>
      <c r="AR82" s="239"/>
      <c r="AS82" s="240"/>
      <c r="AT82" s="241">
        <f t="shared" si="8"/>
        <v>0</v>
      </c>
      <c r="AU82" s="241"/>
      <c r="AV82" s="241"/>
      <c r="AW82" s="241"/>
      <c r="AX82" s="241"/>
      <c r="AY82" s="241"/>
      <c r="AZ82" s="242"/>
      <c r="BA82" s="243"/>
      <c r="BB82" s="244"/>
      <c r="BC82" s="245"/>
      <c r="BD82" s="245"/>
      <c r="BE82" s="245"/>
      <c r="BF82" s="245"/>
      <c r="BG82" s="245"/>
      <c r="BH82" s="245"/>
      <c r="BI82" s="246"/>
    </row>
    <row r="83" spans="1:64" ht="20.100000000000001" customHeight="1" x14ac:dyDescent="0.15">
      <c r="A83" s="232"/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4"/>
      <c r="Z83" s="234"/>
      <c r="AA83" s="235"/>
      <c r="AB83" s="235"/>
      <c r="AC83" s="235"/>
      <c r="AD83" s="235"/>
      <c r="AE83" s="235"/>
      <c r="AF83" s="236"/>
      <c r="AG83" s="236"/>
      <c r="AH83" s="236"/>
      <c r="AI83" s="236"/>
      <c r="AJ83" s="236"/>
      <c r="AK83" s="237">
        <f t="shared" si="6"/>
        <v>0</v>
      </c>
      <c r="AL83" s="237"/>
      <c r="AM83" s="237"/>
      <c r="AN83" s="237"/>
      <c r="AO83" s="237"/>
      <c r="AP83" s="237"/>
      <c r="AQ83" s="238"/>
      <c r="AR83" s="239"/>
      <c r="AS83" s="240"/>
      <c r="AT83" s="241">
        <f t="shared" si="8"/>
        <v>0</v>
      </c>
      <c r="AU83" s="241"/>
      <c r="AV83" s="241"/>
      <c r="AW83" s="241"/>
      <c r="AX83" s="241"/>
      <c r="AY83" s="241"/>
      <c r="AZ83" s="242"/>
      <c r="BA83" s="243"/>
      <c r="BB83" s="244"/>
      <c r="BC83" s="245"/>
      <c r="BD83" s="245"/>
      <c r="BE83" s="245"/>
      <c r="BF83" s="245"/>
      <c r="BG83" s="245"/>
      <c r="BH83" s="245"/>
      <c r="BI83" s="246"/>
    </row>
    <row r="84" spans="1:64" ht="20.100000000000001" customHeight="1" x14ac:dyDescent="0.15">
      <c r="A84" s="232"/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4"/>
      <c r="Z84" s="234"/>
      <c r="AA84" s="235"/>
      <c r="AB84" s="235"/>
      <c r="AC84" s="235"/>
      <c r="AD84" s="235"/>
      <c r="AE84" s="235"/>
      <c r="AF84" s="236"/>
      <c r="AG84" s="236"/>
      <c r="AH84" s="236"/>
      <c r="AI84" s="236"/>
      <c r="AJ84" s="236"/>
      <c r="AK84" s="237">
        <f t="shared" si="6"/>
        <v>0</v>
      </c>
      <c r="AL84" s="237"/>
      <c r="AM84" s="237"/>
      <c r="AN84" s="237"/>
      <c r="AO84" s="237"/>
      <c r="AP84" s="237"/>
      <c r="AQ84" s="238"/>
      <c r="AR84" s="239"/>
      <c r="AS84" s="240"/>
      <c r="AT84" s="241">
        <f t="shared" si="8"/>
        <v>0</v>
      </c>
      <c r="AU84" s="241"/>
      <c r="AV84" s="241"/>
      <c r="AW84" s="241"/>
      <c r="AX84" s="241"/>
      <c r="AY84" s="241"/>
      <c r="AZ84" s="242"/>
      <c r="BA84" s="243"/>
      <c r="BB84" s="244"/>
      <c r="BC84" s="245"/>
      <c r="BD84" s="245"/>
      <c r="BE84" s="245"/>
      <c r="BF84" s="245"/>
      <c r="BG84" s="245"/>
      <c r="BH84" s="245"/>
      <c r="BI84" s="246"/>
      <c r="BL84" s="66"/>
    </row>
    <row r="85" spans="1:64" ht="20.100000000000001" customHeight="1" x14ac:dyDescent="0.15">
      <c r="A85" s="232" t="s">
        <v>57</v>
      </c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4"/>
      <c r="Z85" s="234"/>
      <c r="AA85" s="235"/>
      <c r="AB85" s="235"/>
      <c r="AC85" s="235"/>
      <c r="AD85" s="235"/>
      <c r="AE85" s="235"/>
      <c r="AF85" s="236"/>
      <c r="AG85" s="236"/>
      <c r="AH85" s="236"/>
      <c r="AI85" s="236"/>
      <c r="AJ85" s="236"/>
      <c r="AK85" s="237">
        <f t="shared" si="6"/>
        <v>0</v>
      </c>
      <c r="AL85" s="237"/>
      <c r="AM85" s="237"/>
      <c r="AN85" s="237"/>
      <c r="AO85" s="237"/>
      <c r="AP85" s="237"/>
      <c r="AQ85" s="238"/>
      <c r="AR85" s="239"/>
      <c r="AS85" s="240"/>
      <c r="AT85" s="241">
        <f t="shared" si="8"/>
        <v>0</v>
      </c>
      <c r="AU85" s="241"/>
      <c r="AV85" s="241"/>
      <c r="AW85" s="241"/>
      <c r="AX85" s="241"/>
      <c r="AY85" s="241"/>
      <c r="AZ85" s="242"/>
      <c r="BA85" s="243"/>
      <c r="BB85" s="244"/>
      <c r="BC85" s="245"/>
      <c r="BD85" s="245"/>
      <c r="BE85" s="245"/>
      <c r="BF85" s="245"/>
      <c r="BG85" s="245"/>
      <c r="BH85" s="245"/>
      <c r="BI85" s="246"/>
    </row>
    <row r="86" spans="1:64" ht="20.100000000000001" customHeight="1" thickBot="1" x14ac:dyDescent="0.2">
      <c r="A86" s="247"/>
      <c r="B86" s="248"/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9"/>
      <c r="Z86" s="249"/>
      <c r="AA86" s="250"/>
      <c r="AB86" s="250"/>
      <c r="AC86" s="250"/>
      <c r="AD86" s="250"/>
      <c r="AE86" s="250"/>
      <c r="AF86" s="251"/>
      <c r="AG86" s="251"/>
      <c r="AH86" s="251"/>
      <c r="AI86" s="251"/>
      <c r="AJ86" s="251"/>
      <c r="AK86" s="237">
        <f t="shared" si="6"/>
        <v>0</v>
      </c>
      <c r="AL86" s="237"/>
      <c r="AM86" s="237"/>
      <c r="AN86" s="237"/>
      <c r="AO86" s="237"/>
      <c r="AP86" s="237"/>
      <c r="AQ86" s="238"/>
      <c r="AR86" s="239"/>
      <c r="AS86" s="240"/>
      <c r="AT86" s="241">
        <f t="shared" si="8"/>
        <v>0</v>
      </c>
      <c r="AU86" s="241"/>
      <c r="AV86" s="241"/>
      <c r="AW86" s="241"/>
      <c r="AX86" s="241"/>
      <c r="AY86" s="241"/>
      <c r="AZ86" s="242"/>
      <c r="BA86" s="252"/>
      <c r="BB86" s="253"/>
      <c r="BC86" s="254"/>
      <c r="BD86" s="254"/>
      <c r="BE86" s="254"/>
      <c r="BF86" s="254"/>
      <c r="BG86" s="254"/>
      <c r="BH86" s="254"/>
      <c r="BI86" s="255"/>
    </row>
    <row r="87" spans="1:64" ht="24.75" customHeight="1" thickTop="1" thickBot="1" x14ac:dyDescent="0.2">
      <c r="A87" s="219" t="s">
        <v>70</v>
      </c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1"/>
      <c r="AB87" s="221"/>
      <c r="AC87" s="221"/>
      <c r="AD87" s="221"/>
      <c r="AE87" s="221"/>
      <c r="AF87" s="222"/>
      <c r="AG87" s="222"/>
      <c r="AH87" s="222"/>
      <c r="AI87" s="222"/>
      <c r="AJ87" s="222"/>
      <c r="AK87" s="223">
        <f>ROUNDDOWN(SUM(AK46:AQ86),0)</f>
        <v>0</v>
      </c>
      <c r="AL87" s="223"/>
      <c r="AM87" s="223"/>
      <c r="AN87" s="223"/>
      <c r="AO87" s="223"/>
      <c r="AP87" s="223"/>
      <c r="AQ87" s="224"/>
      <c r="AR87" s="225"/>
      <c r="AS87" s="226"/>
      <c r="AT87" s="223">
        <f>ROUNDDOWN(SUM(AT46:AZ86),0)</f>
        <v>0</v>
      </c>
      <c r="AU87" s="223"/>
      <c r="AV87" s="223"/>
      <c r="AW87" s="223"/>
      <c r="AX87" s="223"/>
      <c r="AY87" s="223"/>
      <c r="AZ87" s="227"/>
      <c r="BA87" s="228"/>
      <c r="BB87" s="229"/>
      <c r="BC87" s="230">
        <f>ROUND(SUM(BC46:BI86),0)</f>
        <v>0</v>
      </c>
      <c r="BD87" s="230"/>
      <c r="BE87" s="230"/>
      <c r="BF87" s="230"/>
      <c r="BG87" s="230"/>
      <c r="BH87" s="230"/>
      <c r="BI87" s="231"/>
    </row>
    <row r="88" spans="1:64" ht="22.5" customHeight="1" x14ac:dyDescent="0.15">
      <c r="A88" s="256" t="s">
        <v>29</v>
      </c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  <c r="AP88" s="257"/>
      <c r="AQ88" s="258"/>
      <c r="AR88" s="259" t="s">
        <v>28</v>
      </c>
      <c r="AS88" s="257"/>
      <c r="AT88" s="257"/>
      <c r="AU88" s="257"/>
      <c r="AV88" s="257"/>
      <c r="AW88" s="257"/>
      <c r="AX88" s="257"/>
      <c r="AY88" s="257"/>
      <c r="AZ88" s="260"/>
      <c r="BA88" s="261" t="s">
        <v>2</v>
      </c>
      <c r="BB88" s="262"/>
      <c r="BC88" s="262"/>
      <c r="BD88" s="262"/>
      <c r="BE88" s="262"/>
      <c r="BF88" s="262"/>
      <c r="BG88" s="262"/>
      <c r="BH88" s="262"/>
      <c r="BI88" s="263"/>
    </row>
    <row r="89" spans="1:64" ht="19.5" customHeight="1" x14ac:dyDescent="0.15">
      <c r="A89" s="264" t="s">
        <v>27</v>
      </c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 t="s">
        <v>26</v>
      </c>
      <c r="Z89" s="265"/>
      <c r="AA89" s="265" t="s">
        <v>25</v>
      </c>
      <c r="AB89" s="265"/>
      <c r="AC89" s="265"/>
      <c r="AD89" s="265"/>
      <c r="AE89" s="265"/>
      <c r="AF89" s="265" t="s">
        <v>24</v>
      </c>
      <c r="AG89" s="265"/>
      <c r="AH89" s="265"/>
      <c r="AI89" s="265"/>
      <c r="AJ89" s="265"/>
      <c r="AK89" s="265" t="s">
        <v>55</v>
      </c>
      <c r="AL89" s="265"/>
      <c r="AM89" s="265"/>
      <c r="AN89" s="265"/>
      <c r="AO89" s="265"/>
      <c r="AP89" s="265"/>
      <c r="AQ89" s="266"/>
      <c r="AR89" s="267" t="s">
        <v>23</v>
      </c>
      <c r="AS89" s="265"/>
      <c r="AT89" s="265" t="s">
        <v>55</v>
      </c>
      <c r="AU89" s="265"/>
      <c r="AV89" s="265"/>
      <c r="AW89" s="265"/>
      <c r="AX89" s="265"/>
      <c r="AY89" s="265"/>
      <c r="AZ89" s="268"/>
      <c r="BA89" s="269" t="s">
        <v>22</v>
      </c>
      <c r="BB89" s="270"/>
      <c r="BC89" s="270" t="s">
        <v>55</v>
      </c>
      <c r="BD89" s="270"/>
      <c r="BE89" s="270"/>
      <c r="BF89" s="270"/>
      <c r="BG89" s="270"/>
      <c r="BH89" s="270"/>
      <c r="BI89" s="271"/>
    </row>
    <row r="90" spans="1:64" ht="20.100000000000001" customHeight="1" x14ac:dyDescent="0.15">
      <c r="A90" s="272"/>
      <c r="B90" s="273"/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4"/>
      <c r="Z90" s="274"/>
      <c r="AA90" s="275"/>
      <c r="AB90" s="275"/>
      <c r="AC90" s="275"/>
      <c r="AD90" s="275"/>
      <c r="AE90" s="275"/>
      <c r="AF90" s="276"/>
      <c r="AG90" s="276"/>
      <c r="AH90" s="276"/>
      <c r="AI90" s="276"/>
      <c r="AJ90" s="276"/>
      <c r="AK90" s="237">
        <f t="shared" ref="AK90" si="9">ROUNDDOWN(AA90*AF90,0)</f>
        <v>0</v>
      </c>
      <c r="AL90" s="237"/>
      <c r="AM90" s="237"/>
      <c r="AN90" s="237"/>
      <c r="AO90" s="237"/>
      <c r="AP90" s="237"/>
      <c r="AQ90" s="238"/>
      <c r="AR90" s="239"/>
      <c r="AS90" s="240"/>
      <c r="AT90" s="241">
        <f t="shared" ref="AT90" si="10">ROUNDDOWN(AK90*AR90,0)</f>
        <v>0</v>
      </c>
      <c r="AU90" s="241"/>
      <c r="AV90" s="241"/>
      <c r="AW90" s="241"/>
      <c r="AX90" s="241"/>
      <c r="AY90" s="241"/>
      <c r="AZ90" s="242"/>
      <c r="BA90" s="243"/>
      <c r="BB90" s="244"/>
      <c r="BC90" s="245"/>
      <c r="BD90" s="245"/>
      <c r="BE90" s="245"/>
      <c r="BF90" s="245"/>
      <c r="BG90" s="245"/>
      <c r="BH90" s="245"/>
      <c r="BI90" s="246"/>
    </row>
    <row r="91" spans="1:64" ht="20.100000000000001" customHeight="1" x14ac:dyDescent="0.15">
      <c r="A91" s="232"/>
      <c r="B91" s="233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  <c r="V91" s="233"/>
      <c r="W91" s="233"/>
      <c r="X91" s="233"/>
      <c r="Y91" s="234"/>
      <c r="Z91" s="234"/>
      <c r="AA91" s="235"/>
      <c r="AB91" s="235"/>
      <c r="AC91" s="235"/>
      <c r="AD91" s="235"/>
      <c r="AE91" s="235"/>
      <c r="AF91" s="236"/>
      <c r="AG91" s="236"/>
      <c r="AH91" s="236"/>
      <c r="AI91" s="236"/>
      <c r="AJ91" s="236"/>
      <c r="AK91" s="237">
        <f t="shared" ref="AK91:AK130" si="11">ROUNDDOWN(AA91*AF91,0)</f>
        <v>0</v>
      </c>
      <c r="AL91" s="237"/>
      <c r="AM91" s="237"/>
      <c r="AN91" s="237"/>
      <c r="AO91" s="237"/>
      <c r="AP91" s="237"/>
      <c r="AQ91" s="238"/>
      <c r="AR91" s="239"/>
      <c r="AS91" s="240"/>
      <c r="AT91" s="241">
        <f t="shared" ref="AT91:AT130" si="12">ROUNDDOWN(AK91*AR91,0)</f>
        <v>0</v>
      </c>
      <c r="AU91" s="241"/>
      <c r="AV91" s="241"/>
      <c r="AW91" s="241"/>
      <c r="AX91" s="241"/>
      <c r="AY91" s="241"/>
      <c r="AZ91" s="242"/>
      <c r="BA91" s="243"/>
      <c r="BB91" s="244"/>
      <c r="BC91" s="245"/>
      <c r="BD91" s="245"/>
      <c r="BE91" s="245"/>
      <c r="BF91" s="245"/>
      <c r="BG91" s="245"/>
      <c r="BH91" s="245"/>
      <c r="BI91" s="246"/>
    </row>
    <row r="92" spans="1:64" ht="20.100000000000001" customHeight="1" x14ac:dyDescent="0.15">
      <c r="A92" s="232"/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4"/>
      <c r="Z92" s="234"/>
      <c r="AA92" s="235"/>
      <c r="AB92" s="235"/>
      <c r="AC92" s="235"/>
      <c r="AD92" s="235"/>
      <c r="AE92" s="235"/>
      <c r="AF92" s="236"/>
      <c r="AG92" s="236"/>
      <c r="AH92" s="236"/>
      <c r="AI92" s="236"/>
      <c r="AJ92" s="236"/>
      <c r="AK92" s="237">
        <f t="shared" si="11"/>
        <v>0</v>
      </c>
      <c r="AL92" s="237"/>
      <c r="AM92" s="237"/>
      <c r="AN92" s="237"/>
      <c r="AO92" s="237"/>
      <c r="AP92" s="237"/>
      <c r="AQ92" s="238"/>
      <c r="AR92" s="239"/>
      <c r="AS92" s="240"/>
      <c r="AT92" s="241">
        <f t="shared" si="12"/>
        <v>0</v>
      </c>
      <c r="AU92" s="241"/>
      <c r="AV92" s="241"/>
      <c r="AW92" s="241"/>
      <c r="AX92" s="241"/>
      <c r="AY92" s="241"/>
      <c r="AZ92" s="242"/>
      <c r="BA92" s="243"/>
      <c r="BB92" s="244"/>
      <c r="BC92" s="245"/>
      <c r="BD92" s="245"/>
      <c r="BE92" s="245"/>
      <c r="BF92" s="245"/>
      <c r="BG92" s="245"/>
      <c r="BH92" s="245"/>
      <c r="BI92" s="246"/>
    </row>
    <row r="93" spans="1:64" ht="20.100000000000001" customHeight="1" x14ac:dyDescent="0.15">
      <c r="A93" s="232"/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4"/>
      <c r="Z93" s="234"/>
      <c r="AA93" s="235"/>
      <c r="AB93" s="235"/>
      <c r="AC93" s="235"/>
      <c r="AD93" s="235"/>
      <c r="AE93" s="235"/>
      <c r="AF93" s="236"/>
      <c r="AG93" s="236"/>
      <c r="AH93" s="236"/>
      <c r="AI93" s="236"/>
      <c r="AJ93" s="236"/>
      <c r="AK93" s="237">
        <f t="shared" si="11"/>
        <v>0</v>
      </c>
      <c r="AL93" s="237"/>
      <c r="AM93" s="237"/>
      <c r="AN93" s="237"/>
      <c r="AO93" s="237"/>
      <c r="AP93" s="237"/>
      <c r="AQ93" s="238"/>
      <c r="AR93" s="239"/>
      <c r="AS93" s="240"/>
      <c r="AT93" s="241">
        <f t="shared" si="12"/>
        <v>0</v>
      </c>
      <c r="AU93" s="241"/>
      <c r="AV93" s="241"/>
      <c r="AW93" s="241"/>
      <c r="AX93" s="241"/>
      <c r="AY93" s="241"/>
      <c r="AZ93" s="242"/>
      <c r="BA93" s="243"/>
      <c r="BB93" s="244"/>
      <c r="BC93" s="245"/>
      <c r="BD93" s="245"/>
      <c r="BE93" s="245"/>
      <c r="BF93" s="245"/>
      <c r="BG93" s="245"/>
      <c r="BH93" s="245"/>
      <c r="BI93" s="246"/>
    </row>
    <row r="94" spans="1:64" ht="20.100000000000001" customHeight="1" x14ac:dyDescent="0.15">
      <c r="A94" s="232"/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4"/>
      <c r="Z94" s="234"/>
      <c r="AA94" s="235"/>
      <c r="AB94" s="235"/>
      <c r="AC94" s="235"/>
      <c r="AD94" s="235"/>
      <c r="AE94" s="235"/>
      <c r="AF94" s="236"/>
      <c r="AG94" s="236"/>
      <c r="AH94" s="236"/>
      <c r="AI94" s="236"/>
      <c r="AJ94" s="236"/>
      <c r="AK94" s="237">
        <f t="shared" si="11"/>
        <v>0</v>
      </c>
      <c r="AL94" s="237"/>
      <c r="AM94" s="237"/>
      <c r="AN94" s="237"/>
      <c r="AO94" s="237"/>
      <c r="AP94" s="237"/>
      <c r="AQ94" s="238"/>
      <c r="AR94" s="239"/>
      <c r="AS94" s="240"/>
      <c r="AT94" s="241">
        <f t="shared" si="12"/>
        <v>0</v>
      </c>
      <c r="AU94" s="241"/>
      <c r="AV94" s="241"/>
      <c r="AW94" s="241"/>
      <c r="AX94" s="241"/>
      <c r="AY94" s="241"/>
      <c r="AZ94" s="242"/>
      <c r="BA94" s="243"/>
      <c r="BB94" s="244"/>
      <c r="BC94" s="245"/>
      <c r="BD94" s="245"/>
      <c r="BE94" s="245"/>
      <c r="BF94" s="245"/>
      <c r="BG94" s="245"/>
      <c r="BH94" s="245"/>
      <c r="BI94" s="246"/>
    </row>
    <row r="95" spans="1:64" ht="20.100000000000001" customHeight="1" x14ac:dyDescent="0.15">
      <c r="A95" s="232"/>
      <c r="B95" s="233"/>
      <c r="C95" s="233"/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4"/>
      <c r="Z95" s="234"/>
      <c r="AA95" s="235"/>
      <c r="AB95" s="235"/>
      <c r="AC95" s="235"/>
      <c r="AD95" s="235"/>
      <c r="AE95" s="235"/>
      <c r="AF95" s="236"/>
      <c r="AG95" s="236"/>
      <c r="AH95" s="236"/>
      <c r="AI95" s="236"/>
      <c r="AJ95" s="236"/>
      <c r="AK95" s="237">
        <f t="shared" si="11"/>
        <v>0</v>
      </c>
      <c r="AL95" s="237"/>
      <c r="AM95" s="237"/>
      <c r="AN95" s="237"/>
      <c r="AO95" s="237"/>
      <c r="AP95" s="237"/>
      <c r="AQ95" s="238"/>
      <c r="AR95" s="239"/>
      <c r="AS95" s="240"/>
      <c r="AT95" s="241">
        <f t="shared" si="12"/>
        <v>0</v>
      </c>
      <c r="AU95" s="241"/>
      <c r="AV95" s="241"/>
      <c r="AW95" s="241"/>
      <c r="AX95" s="241"/>
      <c r="AY95" s="241"/>
      <c r="AZ95" s="242"/>
      <c r="BA95" s="243"/>
      <c r="BB95" s="244"/>
      <c r="BC95" s="245"/>
      <c r="BD95" s="245"/>
      <c r="BE95" s="245"/>
      <c r="BF95" s="245"/>
      <c r="BG95" s="245"/>
      <c r="BH95" s="245"/>
      <c r="BI95" s="246"/>
    </row>
    <row r="96" spans="1:64" ht="20.100000000000001" customHeight="1" x14ac:dyDescent="0.15">
      <c r="A96" s="232"/>
      <c r="B96" s="233"/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4"/>
      <c r="Z96" s="234"/>
      <c r="AA96" s="235"/>
      <c r="AB96" s="235"/>
      <c r="AC96" s="235"/>
      <c r="AD96" s="235"/>
      <c r="AE96" s="235"/>
      <c r="AF96" s="236"/>
      <c r="AG96" s="236"/>
      <c r="AH96" s="236"/>
      <c r="AI96" s="236"/>
      <c r="AJ96" s="236"/>
      <c r="AK96" s="237">
        <f t="shared" si="11"/>
        <v>0</v>
      </c>
      <c r="AL96" s="237"/>
      <c r="AM96" s="237"/>
      <c r="AN96" s="237"/>
      <c r="AO96" s="237"/>
      <c r="AP96" s="237"/>
      <c r="AQ96" s="238"/>
      <c r="AR96" s="239"/>
      <c r="AS96" s="240"/>
      <c r="AT96" s="241">
        <f t="shared" si="12"/>
        <v>0</v>
      </c>
      <c r="AU96" s="241"/>
      <c r="AV96" s="241"/>
      <c r="AW96" s="241"/>
      <c r="AX96" s="241"/>
      <c r="AY96" s="241"/>
      <c r="AZ96" s="242"/>
      <c r="BA96" s="243"/>
      <c r="BB96" s="244"/>
      <c r="BC96" s="245"/>
      <c r="BD96" s="245"/>
      <c r="BE96" s="245"/>
      <c r="BF96" s="245"/>
      <c r="BG96" s="245"/>
      <c r="BH96" s="245"/>
      <c r="BI96" s="246"/>
    </row>
    <row r="97" spans="1:61" ht="20.100000000000001" customHeight="1" x14ac:dyDescent="0.15">
      <c r="A97" s="232"/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4"/>
      <c r="Z97" s="234"/>
      <c r="AA97" s="235"/>
      <c r="AB97" s="235"/>
      <c r="AC97" s="235"/>
      <c r="AD97" s="235"/>
      <c r="AE97" s="235"/>
      <c r="AF97" s="236"/>
      <c r="AG97" s="236"/>
      <c r="AH97" s="236"/>
      <c r="AI97" s="236"/>
      <c r="AJ97" s="236"/>
      <c r="AK97" s="237">
        <f t="shared" si="11"/>
        <v>0</v>
      </c>
      <c r="AL97" s="237"/>
      <c r="AM97" s="237"/>
      <c r="AN97" s="237"/>
      <c r="AO97" s="237"/>
      <c r="AP97" s="237"/>
      <c r="AQ97" s="238"/>
      <c r="AR97" s="239"/>
      <c r="AS97" s="240"/>
      <c r="AT97" s="241">
        <f t="shared" si="12"/>
        <v>0</v>
      </c>
      <c r="AU97" s="241"/>
      <c r="AV97" s="241"/>
      <c r="AW97" s="241"/>
      <c r="AX97" s="241"/>
      <c r="AY97" s="241"/>
      <c r="AZ97" s="242"/>
      <c r="BA97" s="243"/>
      <c r="BB97" s="244"/>
      <c r="BC97" s="245"/>
      <c r="BD97" s="245"/>
      <c r="BE97" s="245"/>
      <c r="BF97" s="245"/>
      <c r="BG97" s="245"/>
      <c r="BH97" s="245"/>
      <c r="BI97" s="246"/>
    </row>
    <row r="98" spans="1:61" ht="20.100000000000001" customHeight="1" x14ac:dyDescent="0.15">
      <c r="A98" s="232"/>
      <c r="B98" s="233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4"/>
      <c r="Z98" s="234"/>
      <c r="AA98" s="235"/>
      <c r="AB98" s="235"/>
      <c r="AC98" s="235"/>
      <c r="AD98" s="235"/>
      <c r="AE98" s="235"/>
      <c r="AF98" s="236"/>
      <c r="AG98" s="236"/>
      <c r="AH98" s="236"/>
      <c r="AI98" s="236"/>
      <c r="AJ98" s="236"/>
      <c r="AK98" s="237">
        <f t="shared" si="11"/>
        <v>0</v>
      </c>
      <c r="AL98" s="237"/>
      <c r="AM98" s="237"/>
      <c r="AN98" s="237"/>
      <c r="AO98" s="237"/>
      <c r="AP98" s="237"/>
      <c r="AQ98" s="238"/>
      <c r="AR98" s="239"/>
      <c r="AS98" s="240"/>
      <c r="AT98" s="241">
        <f t="shared" si="12"/>
        <v>0</v>
      </c>
      <c r="AU98" s="241"/>
      <c r="AV98" s="241"/>
      <c r="AW98" s="241"/>
      <c r="AX98" s="241"/>
      <c r="AY98" s="241"/>
      <c r="AZ98" s="242"/>
      <c r="BA98" s="243"/>
      <c r="BB98" s="244"/>
      <c r="BC98" s="245"/>
      <c r="BD98" s="245"/>
      <c r="BE98" s="245"/>
      <c r="BF98" s="245"/>
      <c r="BG98" s="245"/>
      <c r="BH98" s="245"/>
      <c r="BI98" s="246"/>
    </row>
    <row r="99" spans="1:61" ht="20.100000000000001" customHeight="1" x14ac:dyDescent="0.15">
      <c r="A99" s="232"/>
      <c r="B99" s="233"/>
      <c r="C99" s="233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34"/>
      <c r="Z99" s="234"/>
      <c r="AA99" s="235"/>
      <c r="AB99" s="235"/>
      <c r="AC99" s="235"/>
      <c r="AD99" s="235"/>
      <c r="AE99" s="235"/>
      <c r="AF99" s="236"/>
      <c r="AG99" s="236"/>
      <c r="AH99" s="236"/>
      <c r="AI99" s="236"/>
      <c r="AJ99" s="236"/>
      <c r="AK99" s="237">
        <f t="shared" si="11"/>
        <v>0</v>
      </c>
      <c r="AL99" s="237"/>
      <c r="AM99" s="237"/>
      <c r="AN99" s="237"/>
      <c r="AO99" s="237"/>
      <c r="AP99" s="237"/>
      <c r="AQ99" s="238"/>
      <c r="AR99" s="239"/>
      <c r="AS99" s="240"/>
      <c r="AT99" s="241">
        <f t="shared" si="12"/>
        <v>0</v>
      </c>
      <c r="AU99" s="241"/>
      <c r="AV99" s="241"/>
      <c r="AW99" s="241"/>
      <c r="AX99" s="241"/>
      <c r="AY99" s="241"/>
      <c r="AZ99" s="242"/>
      <c r="BA99" s="243"/>
      <c r="BB99" s="244"/>
      <c r="BC99" s="245"/>
      <c r="BD99" s="245"/>
      <c r="BE99" s="245"/>
      <c r="BF99" s="245"/>
      <c r="BG99" s="245"/>
      <c r="BH99" s="245"/>
      <c r="BI99" s="246"/>
    </row>
    <row r="100" spans="1:61" ht="20.100000000000001" customHeight="1" x14ac:dyDescent="0.15">
      <c r="A100" s="232"/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4"/>
      <c r="Z100" s="234"/>
      <c r="AA100" s="235"/>
      <c r="AB100" s="235"/>
      <c r="AC100" s="235"/>
      <c r="AD100" s="235"/>
      <c r="AE100" s="235"/>
      <c r="AF100" s="236"/>
      <c r="AG100" s="236"/>
      <c r="AH100" s="236"/>
      <c r="AI100" s="236"/>
      <c r="AJ100" s="236"/>
      <c r="AK100" s="237">
        <f t="shared" si="11"/>
        <v>0</v>
      </c>
      <c r="AL100" s="237"/>
      <c r="AM100" s="237"/>
      <c r="AN100" s="237"/>
      <c r="AO100" s="237"/>
      <c r="AP100" s="237"/>
      <c r="AQ100" s="238"/>
      <c r="AR100" s="239"/>
      <c r="AS100" s="240"/>
      <c r="AT100" s="241">
        <f t="shared" si="12"/>
        <v>0</v>
      </c>
      <c r="AU100" s="241"/>
      <c r="AV100" s="241"/>
      <c r="AW100" s="241"/>
      <c r="AX100" s="241"/>
      <c r="AY100" s="241"/>
      <c r="AZ100" s="242"/>
      <c r="BA100" s="243"/>
      <c r="BB100" s="244"/>
      <c r="BC100" s="245"/>
      <c r="BD100" s="245"/>
      <c r="BE100" s="245"/>
      <c r="BF100" s="245"/>
      <c r="BG100" s="245"/>
      <c r="BH100" s="245"/>
      <c r="BI100" s="246"/>
    </row>
    <row r="101" spans="1:61" ht="20.100000000000001" customHeight="1" x14ac:dyDescent="0.15">
      <c r="A101" s="232"/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4"/>
      <c r="Z101" s="234"/>
      <c r="AA101" s="235"/>
      <c r="AB101" s="235"/>
      <c r="AC101" s="235"/>
      <c r="AD101" s="235"/>
      <c r="AE101" s="235"/>
      <c r="AF101" s="236"/>
      <c r="AG101" s="236"/>
      <c r="AH101" s="236"/>
      <c r="AI101" s="236"/>
      <c r="AJ101" s="236"/>
      <c r="AK101" s="237">
        <f t="shared" si="11"/>
        <v>0</v>
      </c>
      <c r="AL101" s="237"/>
      <c r="AM101" s="237"/>
      <c r="AN101" s="237"/>
      <c r="AO101" s="237"/>
      <c r="AP101" s="237"/>
      <c r="AQ101" s="238"/>
      <c r="AR101" s="239"/>
      <c r="AS101" s="240"/>
      <c r="AT101" s="241">
        <f t="shared" si="12"/>
        <v>0</v>
      </c>
      <c r="AU101" s="241"/>
      <c r="AV101" s="241"/>
      <c r="AW101" s="241"/>
      <c r="AX101" s="241"/>
      <c r="AY101" s="241"/>
      <c r="AZ101" s="242"/>
      <c r="BA101" s="243"/>
      <c r="BB101" s="244"/>
      <c r="BC101" s="245"/>
      <c r="BD101" s="245"/>
      <c r="BE101" s="245"/>
      <c r="BF101" s="245"/>
      <c r="BG101" s="245"/>
      <c r="BH101" s="245"/>
      <c r="BI101" s="246"/>
    </row>
    <row r="102" spans="1:61" ht="20.100000000000001" customHeight="1" x14ac:dyDescent="0.15">
      <c r="A102" s="232"/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34"/>
      <c r="Z102" s="234"/>
      <c r="AA102" s="235"/>
      <c r="AB102" s="235"/>
      <c r="AC102" s="235"/>
      <c r="AD102" s="235"/>
      <c r="AE102" s="235"/>
      <c r="AF102" s="236"/>
      <c r="AG102" s="236"/>
      <c r="AH102" s="236"/>
      <c r="AI102" s="236"/>
      <c r="AJ102" s="236"/>
      <c r="AK102" s="237">
        <f t="shared" si="11"/>
        <v>0</v>
      </c>
      <c r="AL102" s="237"/>
      <c r="AM102" s="237"/>
      <c r="AN102" s="237"/>
      <c r="AO102" s="237"/>
      <c r="AP102" s="237"/>
      <c r="AQ102" s="238"/>
      <c r="AR102" s="239"/>
      <c r="AS102" s="240"/>
      <c r="AT102" s="241">
        <f t="shared" si="12"/>
        <v>0</v>
      </c>
      <c r="AU102" s="241"/>
      <c r="AV102" s="241"/>
      <c r="AW102" s="241"/>
      <c r="AX102" s="241"/>
      <c r="AY102" s="241"/>
      <c r="AZ102" s="242"/>
      <c r="BA102" s="243"/>
      <c r="BB102" s="244"/>
      <c r="BC102" s="245"/>
      <c r="BD102" s="245"/>
      <c r="BE102" s="245"/>
      <c r="BF102" s="245"/>
      <c r="BG102" s="245"/>
      <c r="BH102" s="245"/>
      <c r="BI102" s="246"/>
    </row>
    <row r="103" spans="1:61" ht="20.100000000000001" customHeight="1" x14ac:dyDescent="0.15">
      <c r="A103" s="232"/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4"/>
      <c r="Z103" s="234"/>
      <c r="AA103" s="235"/>
      <c r="AB103" s="235"/>
      <c r="AC103" s="235"/>
      <c r="AD103" s="235"/>
      <c r="AE103" s="235"/>
      <c r="AF103" s="236"/>
      <c r="AG103" s="236"/>
      <c r="AH103" s="236"/>
      <c r="AI103" s="236"/>
      <c r="AJ103" s="236"/>
      <c r="AK103" s="237">
        <f t="shared" si="11"/>
        <v>0</v>
      </c>
      <c r="AL103" s="237"/>
      <c r="AM103" s="237"/>
      <c r="AN103" s="237"/>
      <c r="AO103" s="237"/>
      <c r="AP103" s="237"/>
      <c r="AQ103" s="238"/>
      <c r="AR103" s="239"/>
      <c r="AS103" s="240"/>
      <c r="AT103" s="241">
        <f t="shared" si="12"/>
        <v>0</v>
      </c>
      <c r="AU103" s="241"/>
      <c r="AV103" s="241"/>
      <c r="AW103" s="241"/>
      <c r="AX103" s="241"/>
      <c r="AY103" s="241"/>
      <c r="AZ103" s="242"/>
      <c r="BA103" s="243"/>
      <c r="BB103" s="244"/>
      <c r="BC103" s="245"/>
      <c r="BD103" s="245"/>
      <c r="BE103" s="245"/>
      <c r="BF103" s="245"/>
      <c r="BG103" s="245"/>
      <c r="BH103" s="245"/>
      <c r="BI103" s="246"/>
    </row>
    <row r="104" spans="1:61" ht="20.100000000000001" customHeight="1" x14ac:dyDescent="0.15">
      <c r="A104" s="232"/>
      <c r="B104" s="233"/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4"/>
      <c r="Z104" s="234"/>
      <c r="AA104" s="235"/>
      <c r="AB104" s="235"/>
      <c r="AC104" s="235"/>
      <c r="AD104" s="235"/>
      <c r="AE104" s="235"/>
      <c r="AF104" s="236"/>
      <c r="AG104" s="236"/>
      <c r="AH104" s="236"/>
      <c r="AI104" s="236"/>
      <c r="AJ104" s="236"/>
      <c r="AK104" s="237">
        <f t="shared" si="11"/>
        <v>0</v>
      </c>
      <c r="AL104" s="237"/>
      <c r="AM104" s="237"/>
      <c r="AN104" s="237"/>
      <c r="AO104" s="237"/>
      <c r="AP104" s="237"/>
      <c r="AQ104" s="238"/>
      <c r="AR104" s="239"/>
      <c r="AS104" s="240"/>
      <c r="AT104" s="241">
        <f t="shared" si="12"/>
        <v>0</v>
      </c>
      <c r="AU104" s="241"/>
      <c r="AV104" s="241"/>
      <c r="AW104" s="241"/>
      <c r="AX104" s="241"/>
      <c r="AY104" s="241"/>
      <c r="AZ104" s="242"/>
      <c r="BA104" s="243"/>
      <c r="BB104" s="244"/>
      <c r="BC104" s="245"/>
      <c r="BD104" s="245"/>
      <c r="BE104" s="245"/>
      <c r="BF104" s="245"/>
      <c r="BG104" s="245"/>
      <c r="BH104" s="245"/>
      <c r="BI104" s="246"/>
    </row>
    <row r="105" spans="1:61" ht="20.100000000000001" customHeight="1" x14ac:dyDescent="0.15">
      <c r="A105" s="232"/>
      <c r="B105" s="233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4"/>
      <c r="Z105" s="234"/>
      <c r="AA105" s="235"/>
      <c r="AB105" s="235"/>
      <c r="AC105" s="235"/>
      <c r="AD105" s="235"/>
      <c r="AE105" s="235"/>
      <c r="AF105" s="236"/>
      <c r="AG105" s="236"/>
      <c r="AH105" s="236"/>
      <c r="AI105" s="236"/>
      <c r="AJ105" s="236"/>
      <c r="AK105" s="237">
        <f t="shared" si="11"/>
        <v>0</v>
      </c>
      <c r="AL105" s="237"/>
      <c r="AM105" s="237"/>
      <c r="AN105" s="237"/>
      <c r="AO105" s="237"/>
      <c r="AP105" s="237"/>
      <c r="AQ105" s="238"/>
      <c r="AR105" s="239"/>
      <c r="AS105" s="240"/>
      <c r="AT105" s="241">
        <f t="shared" si="12"/>
        <v>0</v>
      </c>
      <c r="AU105" s="241"/>
      <c r="AV105" s="241"/>
      <c r="AW105" s="241"/>
      <c r="AX105" s="241"/>
      <c r="AY105" s="241"/>
      <c r="AZ105" s="242"/>
      <c r="BA105" s="243"/>
      <c r="BB105" s="244"/>
      <c r="BC105" s="245"/>
      <c r="BD105" s="245"/>
      <c r="BE105" s="245"/>
      <c r="BF105" s="245"/>
      <c r="BG105" s="245"/>
      <c r="BH105" s="245"/>
      <c r="BI105" s="246"/>
    </row>
    <row r="106" spans="1:61" ht="20.100000000000001" customHeight="1" x14ac:dyDescent="0.15">
      <c r="A106" s="232"/>
      <c r="B106" s="233"/>
      <c r="C106" s="233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34"/>
      <c r="Z106" s="234"/>
      <c r="AA106" s="235"/>
      <c r="AB106" s="235"/>
      <c r="AC106" s="235"/>
      <c r="AD106" s="235"/>
      <c r="AE106" s="235"/>
      <c r="AF106" s="236"/>
      <c r="AG106" s="236"/>
      <c r="AH106" s="236"/>
      <c r="AI106" s="236"/>
      <c r="AJ106" s="236"/>
      <c r="AK106" s="237">
        <f t="shared" si="11"/>
        <v>0</v>
      </c>
      <c r="AL106" s="237"/>
      <c r="AM106" s="237"/>
      <c r="AN106" s="237"/>
      <c r="AO106" s="237"/>
      <c r="AP106" s="237"/>
      <c r="AQ106" s="238"/>
      <c r="AR106" s="239"/>
      <c r="AS106" s="240"/>
      <c r="AT106" s="241">
        <f t="shared" si="12"/>
        <v>0</v>
      </c>
      <c r="AU106" s="241"/>
      <c r="AV106" s="241"/>
      <c r="AW106" s="241"/>
      <c r="AX106" s="241"/>
      <c r="AY106" s="241"/>
      <c r="AZ106" s="242"/>
      <c r="BA106" s="243"/>
      <c r="BB106" s="244"/>
      <c r="BC106" s="245"/>
      <c r="BD106" s="245"/>
      <c r="BE106" s="245"/>
      <c r="BF106" s="245"/>
      <c r="BG106" s="245"/>
      <c r="BH106" s="245"/>
      <c r="BI106" s="246"/>
    </row>
    <row r="107" spans="1:61" ht="20.100000000000001" customHeight="1" x14ac:dyDescent="0.15">
      <c r="A107" s="232"/>
      <c r="B107" s="233"/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4"/>
      <c r="Z107" s="234"/>
      <c r="AA107" s="235"/>
      <c r="AB107" s="235"/>
      <c r="AC107" s="235"/>
      <c r="AD107" s="235"/>
      <c r="AE107" s="235"/>
      <c r="AF107" s="236"/>
      <c r="AG107" s="236"/>
      <c r="AH107" s="236"/>
      <c r="AI107" s="236"/>
      <c r="AJ107" s="236"/>
      <c r="AK107" s="237">
        <f t="shared" si="11"/>
        <v>0</v>
      </c>
      <c r="AL107" s="237"/>
      <c r="AM107" s="237"/>
      <c r="AN107" s="237"/>
      <c r="AO107" s="237"/>
      <c r="AP107" s="237"/>
      <c r="AQ107" s="238"/>
      <c r="AR107" s="239"/>
      <c r="AS107" s="240"/>
      <c r="AT107" s="241">
        <f t="shared" si="12"/>
        <v>0</v>
      </c>
      <c r="AU107" s="241"/>
      <c r="AV107" s="241"/>
      <c r="AW107" s="241"/>
      <c r="AX107" s="241"/>
      <c r="AY107" s="241"/>
      <c r="AZ107" s="242"/>
      <c r="BA107" s="243"/>
      <c r="BB107" s="244"/>
      <c r="BC107" s="245"/>
      <c r="BD107" s="245"/>
      <c r="BE107" s="245"/>
      <c r="BF107" s="245"/>
      <c r="BG107" s="245"/>
      <c r="BH107" s="245"/>
      <c r="BI107" s="246"/>
    </row>
    <row r="108" spans="1:61" ht="20.100000000000001" customHeight="1" x14ac:dyDescent="0.15">
      <c r="A108" s="232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4"/>
      <c r="Z108" s="234"/>
      <c r="AA108" s="235"/>
      <c r="AB108" s="235"/>
      <c r="AC108" s="235"/>
      <c r="AD108" s="235"/>
      <c r="AE108" s="235"/>
      <c r="AF108" s="236"/>
      <c r="AG108" s="236"/>
      <c r="AH108" s="236"/>
      <c r="AI108" s="236"/>
      <c r="AJ108" s="236"/>
      <c r="AK108" s="237">
        <f t="shared" si="11"/>
        <v>0</v>
      </c>
      <c r="AL108" s="237"/>
      <c r="AM108" s="237"/>
      <c r="AN108" s="237"/>
      <c r="AO108" s="237"/>
      <c r="AP108" s="237"/>
      <c r="AQ108" s="238"/>
      <c r="AR108" s="239"/>
      <c r="AS108" s="240"/>
      <c r="AT108" s="241">
        <f t="shared" si="12"/>
        <v>0</v>
      </c>
      <c r="AU108" s="241"/>
      <c r="AV108" s="241"/>
      <c r="AW108" s="241"/>
      <c r="AX108" s="241"/>
      <c r="AY108" s="241"/>
      <c r="AZ108" s="242"/>
      <c r="BA108" s="243"/>
      <c r="BB108" s="244"/>
      <c r="BC108" s="245"/>
      <c r="BD108" s="245"/>
      <c r="BE108" s="245"/>
      <c r="BF108" s="245"/>
      <c r="BG108" s="245"/>
      <c r="BH108" s="245"/>
      <c r="BI108" s="246"/>
    </row>
    <row r="109" spans="1:61" ht="20.100000000000001" customHeight="1" x14ac:dyDescent="0.15">
      <c r="A109" s="232"/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  <c r="X109" s="233"/>
      <c r="Y109" s="234"/>
      <c r="Z109" s="234"/>
      <c r="AA109" s="235"/>
      <c r="AB109" s="235"/>
      <c r="AC109" s="235"/>
      <c r="AD109" s="235"/>
      <c r="AE109" s="235"/>
      <c r="AF109" s="236"/>
      <c r="AG109" s="236"/>
      <c r="AH109" s="236"/>
      <c r="AI109" s="236"/>
      <c r="AJ109" s="236"/>
      <c r="AK109" s="237">
        <f t="shared" si="11"/>
        <v>0</v>
      </c>
      <c r="AL109" s="237"/>
      <c r="AM109" s="237"/>
      <c r="AN109" s="237"/>
      <c r="AO109" s="237"/>
      <c r="AP109" s="237"/>
      <c r="AQ109" s="238"/>
      <c r="AR109" s="239"/>
      <c r="AS109" s="240"/>
      <c r="AT109" s="241">
        <f t="shared" si="12"/>
        <v>0</v>
      </c>
      <c r="AU109" s="241"/>
      <c r="AV109" s="241"/>
      <c r="AW109" s="241"/>
      <c r="AX109" s="241"/>
      <c r="AY109" s="241"/>
      <c r="AZ109" s="242"/>
      <c r="BA109" s="243"/>
      <c r="BB109" s="244"/>
      <c r="BC109" s="245"/>
      <c r="BD109" s="245"/>
      <c r="BE109" s="245"/>
      <c r="BF109" s="245"/>
      <c r="BG109" s="245"/>
      <c r="BH109" s="245"/>
      <c r="BI109" s="246"/>
    </row>
    <row r="110" spans="1:61" ht="20.100000000000001" customHeight="1" x14ac:dyDescent="0.15">
      <c r="A110" s="232"/>
      <c r="B110" s="233"/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  <c r="X110" s="233"/>
      <c r="Y110" s="234"/>
      <c r="Z110" s="234"/>
      <c r="AA110" s="235"/>
      <c r="AB110" s="235"/>
      <c r="AC110" s="235"/>
      <c r="AD110" s="235"/>
      <c r="AE110" s="235"/>
      <c r="AF110" s="236"/>
      <c r="AG110" s="236"/>
      <c r="AH110" s="236"/>
      <c r="AI110" s="236"/>
      <c r="AJ110" s="236"/>
      <c r="AK110" s="237">
        <f t="shared" si="11"/>
        <v>0</v>
      </c>
      <c r="AL110" s="237"/>
      <c r="AM110" s="237"/>
      <c r="AN110" s="237"/>
      <c r="AO110" s="237"/>
      <c r="AP110" s="237"/>
      <c r="AQ110" s="238"/>
      <c r="AR110" s="239"/>
      <c r="AS110" s="240"/>
      <c r="AT110" s="241">
        <f t="shared" si="12"/>
        <v>0</v>
      </c>
      <c r="AU110" s="241"/>
      <c r="AV110" s="241"/>
      <c r="AW110" s="241"/>
      <c r="AX110" s="241"/>
      <c r="AY110" s="241"/>
      <c r="AZ110" s="242"/>
      <c r="BA110" s="243"/>
      <c r="BB110" s="244"/>
      <c r="BC110" s="245"/>
      <c r="BD110" s="245"/>
      <c r="BE110" s="245"/>
      <c r="BF110" s="245"/>
      <c r="BG110" s="245"/>
      <c r="BH110" s="245"/>
      <c r="BI110" s="246"/>
    </row>
    <row r="111" spans="1:61" ht="20.100000000000001" customHeight="1" x14ac:dyDescent="0.15">
      <c r="A111" s="232"/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  <c r="T111" s="233"/>
      <c r="U111" s="233"/>
      <c r="V111" s="233"/>
      <c r="W111" s="233"/>
      <c r="X111" s="233"/>
      <c r="Y111" s="234"/>
      <c r="Z111" s="234"/>
      <c r="AA111" s="235"/>
      <c r="AB111" s="235"/>
      <c r="AC111" s="235"/>
      <c r="AD111" s="235"/>
      <c r="AE111" s="235"/>
      <c r="AF111" s="236"/>
      <c r="AG111" s="236"/>
      <c r="AH111" s="236"/>
      <c r="AI111" s="236"/>
      <c r="AJ111" s="236"/>
      <c r="AK111" s="237">
        <f t="shared" si="11"/>
        <v>0</v>
      </c>
      <c r="AL111" s="237"/>
      <c r="AM111" s="237"/>
      <c r="AN111" s="237"/>
      <c r="AO111" s="237"/>
      <c r="AP111" s="237"/>
      <c r="AQ111" s="238"/>
      <c r="AR111" s="239"/>
      <c r="AS111" s="240"/>
      <c r="AT111" s="241">
        <f t="shared" si="12"/>
        <v>0</v>
      </c>
      <c r="AU111" s="241"/>
      <c r="AV111" s="241"/>
      <c r="AW111" s="241"/>
      <c r="AX111" s="241"/>
      <c r="AY111" s="241"/>
      <c r="AZ111" s="242"/>
      <c r="BA111" s="243"/>
      <c r="BB111" s="244"/>
      <c r="BC111" s="245"/>
      <c r="BD111" s="245"/>
      <c r="BE111" s="245"/>
      <c r="BF111" s="245"/>
      <c r="BG111" s="245"/>
      <c r="BH111" s="245"/>
      <c r="BI111" s="246"/>
    </row>
    <row r="112" spans="1:61" ht="20.100000000000001" customHeight="1" x14ac:dyDescent="0.15">
      <c r="A112" s="232"/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34"/>
      <c r="Z112" s="234"/>
      <c r="AA112" s="235"/>
      <c r="AB112" s="235"/>
      <c r="AC112" s="235"/>
      <c r="AD112" s="235"/>
      <c r="AE112" s="235"/>
      <c r="AF112" s="236"/>
      <c r="AG112" s="236"/>
      <c r="AH112" s="236"/>
      <c r="AI112" s="236"/>
      <c r="AJ112" s="236"/>
      <c r="AK112" s="237">
        <f t="shared" si="11"/>
        <v>0</v>
      </c>
      <c r="AL112" s="237"/>
      <c r="AM112" s="237"/>
      <c r="AN112" s="237"/>
      <c r="AO112" s="237"/>
      <c r="AP112" s="237"/>
      <c r="AQ112" s="238"/>
      <c r="AR112" s="239"/>
      <c r="AS112" s="240"/>
      <c r="AT112" s="241">
        <f t="shared" si="12"/>
        <v>0</v>
      </c>
      <c r="AU112" s="241"/>
      <c r="AV112" s="241"/>
      <c r="AW112" s="241"/>
      <c r="AX112" s="241"/>
      <c r="AY112" s="241"/>
      <c r="AZ112" s="242"/>
      <c r="BA112" s="243"/>
      <c r="BB112" s="244"/>
      <c r="BC112" s="245"/>
      <c r="BD112" s="245"/>
      <c r="BE112" s="245"/>
      <c r="BF112" s="245"/>
      <c r="BG112" s="245"/>
      <c r="BH112" s="245"/>
      <c r="BI112" s="246"/>
    </row>
    <row r="113" spans="1:64" ht="20.100000000000001" customHeight="1" x14ac:dyDescent="0.15">
      <c r="A113" s="232"/>
      <c r="B113" s="233"/>
      <c r="C113" s="233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34"/>
      <c r="Z113" s="234"/>
      <c r="AA113" s="235"/>
      <c r="AB113" s="235"/>
      <c r="AC113" s="235"/>
      <c r="AD113" s="235"/>
      <c r="AE113" s="235"/>
      <c r="AF113" s="236"/>
      <c r="AG113" s="236"/>
      <c r="AH113" s="236"/>
      <c r="AI113" s="236"/>
      <c r="AJ113" s="236"/>
      <c r="AK113" s="237">
        <f t="shared" si="11"/>
        <v>0</v>
      </c>
      <c r="AL113" s="237"/>
      <c r="AM113" s="237"/>
      <c r="AN113" s="237"/>
      <c r="AO113" s="237"/>
      <c r="AP113" s="237"/>
      <c r="AQ113" s="238"/>
      <c r="AR113" s="239"/>
      <c r="AS113" s="240"/>
      <c r="AT113" s="241">
        <f t="shared" si="12"/>
        <v>0</v>
      </c>
      <c r="AU113" s="241"/>
      <c r="AV113" s="241"/>
      <c r="AW113" s="241"/>
      <c r="AX113" s="241"/>
      <c r="AY113" s="241"/>
      <c r="AZ113" s="242"/>
      <c r="BA113" s="243"/>
      <c r="BB113" s="244"/>
      <c r="BC113" s="245"/>
      <c r="BD113" s="245"/>
      <c r="BE113" s="245"/>
      <c r="BF113" s="245"/>
      <c r="BG113" s="245"/>
      <c r="BH113" s="245"/>
      <c r="BI113" s="246"/>
    </row>
    <row r="114" spans="1:64" ht="20.100000000000001" customHeight="1" x14ac:dyDescent="0.15">
      <c r="A114" s="232"/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4"/>
      <c r="Z114" s="234"/>
      <c r="AA114" s="235"/>
      <c r="AB114" s="235"/>
      <c r="AC114" s="235"/>
      <c r="AD114" s="235"/>
      <c r="AE114" s="235"/>
      <c r="AF114" s="236"/>
      <c r="AG114" s="236"/>
      <c r="AH114" s="236"/>
      <c r="AI114" s="236"/>
      <c r="AJ114" s="236"/>
      <c r="AK114" s="237">
        <f t="shared" si="11"/>
        <v>0</v>
      </c>
      <c r="AL114" s="237"/>
      <c r="AM114" s="237"/>
      <c r="AN114" s="237"/>
      <c r="AO114" s="237"/>
      <c r="AP114" s="237"/>
      <c r="AQ114" s="238"/>
      <c r="AR114" s="239"/>
      <c r="AS114" s="240"/>
      <c r="AT114" s="241">
        <f t="shared" si="12"/>
        <v>0</v>
      </c>
      <c r="AU114" s="241"/>
      <c r="AV114" s="241"/>
      <c r="AW114" s="241"/>
      <c r="AX114" s="241"/>
      <c r="AY114" s="241"/>
      <c r="AZ114" s="242"/>
      <c r="BA114" s="243"/>
      <c r="BB114" s="244"/>
      <c r="BC114" s="245"/>
      <c r="BD114" s="245"/>
      <c r="BE114" s="245"/>
      <c r="BF114" s="245"/>
      <c r="BG114" s="245"/>
      <c r="BH114" s="245"/>
      <c r="BI114" s="246"/>
    </row>
    <row r="115" spans="1:64" ht="20.100000000000001" customHeight="1" x14ac:dyDescent="0.15">
      <c r="A115" s="232"/>
      <c r="B115" s="233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4"/>
      <c r="Z115" s="234"/>
      <c r="AA115" s="235"/>
      <c r="AB115" s="235"/>
      <c r="AC115" s="235"/>
      <c r="AD115" s="235"/>
      <c r="AE115" s="235"/>
      <c r="AF115" s="236"/>
      <c r="AG115" s="236"/>
      <c r="AH115" s="236"/>
      <c r="AI115" s="236"/>
      <c r="AJ115" s="236"/>
      <c r="AK115" s="237">
        <f t="shared" si="11"/>
        <v>0</v>
      </c>
      <c r="AL115" s="237"/>
      <c r="AM115" s="237"/>
      <c r="AN115" s="237"/>
      <c r="AO115" s="237"/>
      <c r="AP115" s="237"/>
      <c r="AQ115" s="238"/>
      <c r="AR115" s="239"/>
      <c r="AS115" s="240"/>
      <c r="AT115" s="241">
        <f t="shared" si="12"/>
        <v>0</v>
      </c>
      <c r="AU115" s="241"/>
      <c r="AV115" s="241"/>
      <c r="AW115" s="241"/>
      <c r="AX115" s="241"/>
      <c r="AY115" s="241"/>
      <c r="AZ115" s="242"/>
      <c r="BA115" s="243"/>
      <c r="BB115" s="244"/>
      <c r="BC115" s="245"/>
      <c r="BD115" s="245"/>
      <c r="BE115" s="245"/>
      <c r="BF115" s="245"/>
      <c r="BG115" s="245"/>
      <c r="BH115" s="245"/>
      <c r="BI115" s="246"/>
    </row>
    <row r="116" spans="1:64" ht="20.100000000000001" customHeight="1" x14ac:dyDescent="0.15">
      <c r="A116" s="232"/>
      <c r="B116" s="233"/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34"/>
      <c r="Z116" s="234"/>
      <c r="AA116" s="235"/>
      <c r="AB116" s="235"/>
      <c r="AC116" s="235"/>
      <c r="AD116" s="235"/>
      <c r="AE116" s="235"/>
      <c r="AF116" s="236"/>
      <c r="AG116" s="236"/>
      <c r="AH116" s="236"/>
      <c r="AI116" s="236"/>
      <c r="AJ116" s="236"/>
      <c r="AK116" s="237">
        <f t="shared" si="11"/>
        <v>0</v>
      </c>
      <c r="AL116" s="237"/>
      <c r="AM116" s="237"/>
      <c r="AN116" s="237"/>
      <c r="AO116" s="237"/>
      <c r="AP116" s="237"/>
      <c r="AQ116" s="238"/>
      <c r="AR116" s="239"/>
      <c r="AS116" s="240"/>
      <c r="AT116" s="241">
        <f t="shared" si="12"/>
        <v>0</v>
      </c>
      <c r="AU116" s="241"/>
      <c r="AV116" s="241"/>
      <c r="AW116" s="241"/>
      <c r="AX116" s="241"/>
      <c r="AY116" s="241"/>
      <c r="AZ116" s="242"/>
      <c r="BA116" s="243"/>
      <c r="BB116" s="244"/>
      <c r="BC116" s="245"/>
      <c r="BD116" s="245"/>
      <c r="BE116" s="245"/>
      <c r="BF116" s="245"/>
      <c r="BG116" s="245"/>
      <c r="BH116" s="245"/>
      <c r="BI116" s="246"/>
    </row>
    <row r="117" spans="1:64" ht="20.100000000000001" customHeight="1" x14ac:dyDescent="0.15">
      <c r="A117" s="232"/>
      <c r="B117" s="233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33"/>
      <c r="V117" s="233"/>
      <c r="W117" s="233"/>
      <c r="X117" s="233"/>
      <c r="Y117" s="234"/>
      <c r="Z117" s="234"/>
      <c r="AA117" s="235"/>
      <c r="AB117" s="235"/>
      <c r="AC117" s="235"/>
      <c r="AD117" s="235"/>
      <c r="AE117" s="235"/>
      <c r="AF117" s="236"/>
      <c r="AG117" s="236"/>
      <c r="AH117" s="236"/>
      <c r="AI117" s="236"/>
      <c r="AJ117" s="236"/>
      <c r="AK117" s="237">
        <f t="shared" si="11"/>
        <v>0</v>
      </c>
      <c r="AL117" s="237"/>
      <c r="AM117" s="237"/>
      <c r="AN117" s="237"/>
      <c r="AO117" s="237"/>
      <c r="AP117" s="237"/>
      <c r="AQ117" s="238"/>
      <c r="AR117" s="239"/>
      <c r="AS117" s="240"/>
      <c r="AT117" s="241">
        <f t="shared" si="12"/>
        <v>0</v>
      </c>
      <c r="AU117" s="241"/>
      <c r="AV117" s="241"/>
      <c r="AW117" s="241"/>
      <c r="AX117" s="241"/>
      <c r="AY117" s="241"/>
      <c r="AZ117" s="242"/>
      <c r="BA117" s="243"/>
      <c r="BB117" s="244"/>
      <c r="BC117" s="245"/>
      <c r="BD117" s="245"/>
      <c r="BE117" s="245"/>
      <c r="BF117" s="245"/>
      <c r="BG117" s="245"/>
      <c r="BH117" s="245"/>
      <c r="BI117" s="246"/>
    </row>
    <row r="118" spans="1:64" ht="20.100000000000001" customHeight="1" x14ac:dyDescent="0.15">
      <c r="A118" s="232"/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4"/>
      <c r="Z118" s="234"/>
      <c r="AA118" s="235"/>
      <c r="AB118" s="235"/>
      <c r="AC118" s="235"/>
      <c r="AD118" s="235"/>
      <c r="AE118" s="235"/>
      <c r="AF118" s="236"/>
      <c r="AG118" s="236"/>
      <c r="AH118" s="236"/>
      <c r="AI118" s="236"/>
      <c r="AJ118" s="236"/>
      <c r="AK118" s="237">
        <f t="shared" si="11"/>
        <v>0</v>
      </c>
      <c r="AL118" s="237"/>
      <c r="AM118" s="237"/>
      <c r="AN118" s="237"/>
      <c r="AO118" s="237"/>
      <c r="AP118" s="237"/>
      <c r="AQ118" s="238"/>
      <c r="AR118" s="239"/>
      <c r="AS118" s="240"/>
      <c r="AT118" s="241">
        <f t="shared" si="12"/>
        <v>0</v>
      </c>
      <c r="AU118" s="241"/>
      <c r="AV118" s="241"/>
      <c r="AW118" s="241"/>
      <c r="AX118" s="241"/>
      <c r="AY118" s="241"/>
      <c r="AZ118" s="242"/>
      <c r="BA118" s="243"/>
      <c r="BB118" s="244"/>
      <c r="BC118" s="245"/>
      <c r="BD118" s="245"/>
      <c r="BE118" s="245"/>
      <c r="BF118" s="245"/>
      <c r="BG118" s="245"/>
      <c r="BH118" s="245"/>
      <c r="BI118" s="246"/>
    </row>
    <row r="119" spans="1:64" ht="20.100000000000001" customHeight="1" x14ac:dyDescent="0.15">
      <c r="A119" s="232"/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233"/>
      <c r="V119" s="233"/>
      <c r="W119" s="233"/>
      <c r="X119" s="233"/>
      <c r="Y119" s="234"/>
      <c r="Z119" s="234"/>
      <c r="AA119" s="235"/>
      <c r="AB119" s="235"/>
      <c r="AC119" s="235"/>
      <c r="AD119" s="235"/>
      <c r="AE119" s="235"/>
      <c r="AF119" s="236"/>
      <c r="AG119" s="236"/>
      <c r="AH119" s="236"/>
      <c r="AI119" s="236"/>
      <c r="AJ119" s="236"/>
      <c r="AK119" s="237">
        <f t="shared" si="11"/>
        <v>0</v>
      </c>
      <c r="AL119" s="237"/>
      <c r="AM119" s="237"/>
      <c r="AN119" s="237"/>
      <c r="AO119" s="237"/>
      <c r="AP119" s="237"/>
      <c r="AQ119" s="238"/>
      <c r="AR119" s="239"/>
      <c r="AS119" s="240"/>
      <c r="AT119" s="241">
        <f t="shared" si="12"/>
        <v>0</v>
      </c>
      <c r="AU119" s="241"/>
      <c r="AV119" s="241"/>
      <c r="AW119" s="241"/>
      <c r="AX119" s="241"/>
      <c r="AY119" s="241"/>
      <c r="AZ119" s="242"/>
      <c r="BA119" s="243"/>
      <c r="BB119" s="244"/>
      <c r="BC119" s="245"/>
      <c r="BD119" s="245"/>
      <c r="BE119" s="245"/>
      <c r="BF119" s="245"/>
      <c r="BG119" s="245"/>
      <c r="BH119" s="245"/>
      <c r="BI119" s="246"/>
    </row>
    <row r="120" spans="1:64" ht="20.100000000000001" customHeight="1" x14ac:dyDescent="0.15">
      <c r="A120" s="232"/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34"/>
      <c r="Z120" s="234"/>
      <c r="AA120" s="235"/>
      <c r="AB120" s="235"/>
      <c r="AC120" s="235"/>
      <c r="AD120" s="235"/>
      <c r="AE120" s="235"/>
      <c r="AF120" s="236"/>
      <c r="AG120" s="236"/>
      <c r="AH120" s="236"/>
      <c r="AI120" s="236"/>
      <c r="AJ120" s="236"/>
      <c r="AK120" s="237">
        <f t="shared" si="11"/>
        <v>0</v>
      </c>
      <c r="AL120" s="237"/>
      <c r="AM120" s="237"/>
      <c r="AN120" s="237"/>
      <c r="AO120" s="237"/>
      <c r="AP120" s="237"/>
      <c r="AQ120" s="238"/>
      <c r="AR120" s="239"/>
      <c r="AS120" s="240"/>
      <c r="AT120" s="241">
        <f t="shared" si="12"/>
        <v>0</v>
      </c>
      <c r="AU120" s="241"/>
      <c r="AV120" s="241"/>
      <c r="AW120" s="241"/>
      <c r="AX120" s="241"/>
      <c r="AY120" s="241"/>
      <c r="AZ120" s="242"/>
      <c r="BA120" s="243"/>
      <c r="BB120" s="244"/>
      <c r="BC120" s="245"/>
      <c r="BD120" s="245"/>
      <c r="BE120" s="245"/>
      <c r="BF120" s="245"/>
      <c r="BG120" s="245"/>
      <c r="BH120" s="245"/>
      <c r="BI120" s="246"/>
    </row>
    <row r="121" spans="1:64" ht="20.100000000000001" customHeight="1" x14ac:dyDescent="0.15">
      <c r="A121" s="232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4"/>
      <c r="Z121" s="234"/>
      <c r="AA121" s="235"/>
      <c r="AB121" s="235"/>
      <c r="AC121" s="235"/>
      <c r="AD121" s="235"/>
      <c r="AE121" s="235"/>
      <c r="AF121" s="236"/>
      <c r="AG121" s="236"/>
      <c r="AH121" s="236"/>
      <c r="AI121" s="236"/>
      <c r="AJ121" s="236"/>
      <c r="AK121" s="237">
        <f t="shared" si="11"/>
        <v>0</v>
      </c>
      <c r="AL121" s="237"/>
      <c r="AM121" s="237"/>
      <c r="AN121" s="237"/>
      <c r="AO121" s="237"/>
      <c r="AP121" s="237"/>
      <c r="AQ121" s="238"/>
      <c r="AR121" s="239"/>
      <c r="AS121" s="240"/>
      <c r="AT121" s="241">
        <f t="shared" si="12"/>
        <v>0</v>
      </c>
      <c r="AU121" s="241"/>
      <c r="AV121" s="241"/>
      <c r="AW121" s="241"/>
      <c r="AX121" s="241"/>
      <c r="AY121" s="241"/>
      <c r="AZ121" s="242"/>
      <c r="BA121" s="243"/>
      <c r="BB121" s="244"/>
      <c r="BC121" s="245"/>
      <c r="BD121" s="245"/>
      <c r="BE121" s="245"/>
      <c r="BF121" s="245"/>
      <c r="BG121" s="245"/>
      <c r="BH121" s="245"/>
      <c r="BI121" s="246"/>
    </row>
    <row r="122" spans="1:64" ht="20.100000000000001" customHeight="1" x14ac:dyDescent="0.15">
      <c r="A122" s="232"/>
      <c r="B122" s="233"/>
      <c r="C122" s="233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4"/>
      <c r="Z122" s="234"/>
      <c r="AA122" s="235"/>
      <c r="AB122" s="235"/>
      <c r="AC122" s="235"/>
      <c r="AD122" s="235"/>
      <c r="AE122" s="235"/>
      <c r="AF122" s="236"/>
      <c r="AG122" s="236"/>
      <c r="AH122" s="236"/>
      <c r="AI122" s="236"/>
      <c r="AJ122" s="236"/>
      <c r="AK122" s="237">
        <f t="shared" si="11"/>
        <v>0</v>
      </c>
      <c r="AL122" s="237"/>
      <c r="AM122" s="237"/>
      <c r="AN122" s="237"/>
      <c r="AO122" s="237"/>
      <c r="AP122" s="237"/>
      <c r="AQ122" s="238"/>
      <c r="AR122" s="239"/>
      <c r="AS122" s="240"/>
      <c r="AT122" s="241">
        <f t="shared" si="12"/>
        <v>0</v>
      </c>
      <c r="AU122" s="241"/>
      <c r="AV122" s="241"/>
      <c r="AW122" s="241"/>
      <c r="AX122" s="241"/>
      <c r="AY122" s="241"/>
      <c r="AZ122" s="242"/>
      <c r="BA122" s="243"/>
      <c r="BB122" s="244"/>
      <c r="BC122" s="245"/>
      <c r="BD122" s="245"/>
      <c r="BE122" s="245"/>
      <c r="BF122" s="245"/>
      <c r="BG122" s="245"/>
      <c r="BH122" s="245"/>
      <c r="BI122" s="246"/>
    </row>
    <row r="123" spans="1:64" ht="20.100000000000001" customHeight="1" x14ac:dyDescent="0.15">
      <c r="A123" s="232"/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4"/>
      <c r="Z123" s="234"/>
      <c r="AA123" s="235"/>
      <c r="AB123" s="235"/>
      <c r="AC123" s="235"/>
      <c r="AD123" s="235"/>
      <c r="AE123" s="235"/>
      <c r="AF123" s="236"/>
      <c r="AG123" s="236"/>
      <c r="AH123" s="236"/>
      <c r="AI123" s="236"/>
      <c r="AJ123" s="236"/>
      <c r="AK123" s="237">
        <f t="shared" si="11"/>
        <v>0</v>
      </c>
      <c r="AL123" s="237"/>
      <c r="AM123" s="237"/>
      <c r="AN123" s="237"/>
      <c r="AO123" s="237"/>
      <c r="AP123" s="237"/>
      <c r="AQ123" s="238"/>
      <c r="AR123" s="239"/>
      <c r="AS123" s="240"/>
      <c r="AT123" s="241">
        <f t="shared" si="12"/>
        <v>0</v>
      </c>
      <c r="AU123" s="241"/>
      <c r="AV123" s="241"/>
      <c r="AW123" s="241"/>
      <c r="AX123" s="241"/>
      <c r="AY123" s="241"/>
      <c r="AZ123" s="242"/>
      <c r="BA123" s="243"/>
      <c r="BB123" s="244"/>
      <c r="BC123" s="245"/>
      <c r="BD123" s="245"/>
      <c r="BE123" s="245"/>
      <c r="BF123" s="245"/>
      <c r="BG123" s="245"/>
      <c r="BH123" s="245"/>
      <c r="BI123" s="246"/>
    </row>
    <row r="124" spans="1:64" ht="20.100000000000001" customHeight="1" x14ac:dyDescent="0.15">
      <c r="A124" s="232"/>
      <c r="B124" s="233"/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4"/>
      <c r="Z124" s="234"/>
      <c r="AA124" s="235"/>
      <c r="AB124" s="235"/>
      <c r="AC124" s="235"/>
      <c r="AD124" s="235"/>
      <c r="AE124" s="235"/>
      <c r="AF124" s="236"/>
      <c r="AG124" s="236"/>
      <c r="AH124" s="236"/>
      <c r="AI124" s="236"/>
      <c r="AJ124" s="236"/>
      <c r="AK124" s="237">
        <f t="shared" si="11"/>
        <v>0</v>
      </c>
      <c r="AL124" s="237"/>
      <c r="AM124" s="237"/>
      <c r="AN124" s="237"/>
      <c r="AO124" s="237"/>
      <c r="AP124" s="237"/>
      <c r="AQ124" s="238"/>
      <c r="AR124" s="239"/>
      <c r="AS124" s="240"/>
      <c r="AT124" s="241">
        <f t="shared" si="12"/>
        <v>0</v>
      </c>
      <c r="AU124" s="241"/>
      <c r="AV124" s="241"/>
      <c r="AW124" s="241"/>
      <c r="AX124" s="241"/>
      <c r="AY124" s="241"/>
      <c r="AZ124" s="242"/>
      <c r="BA124" s="243"/>
      <c r="BB124" s="244"/>
      <c r="BC124" s="245"/>
      <c r="BD124" s="245"/>
      <c r="BE124" s="245"/>
      <c r="BF124" s="245"/>
      <c r="BG124" s="245"/>
      <c r="BH124" s="245"/>
      <c r="BI124" s="246"/>
    </row>
    <row r="125" spans="1:64" ht="20.100000000000001" customHeight="1" x14ac:dyDescent="0.15">
      <c r="A125" s="232"/>
      <c r="B125" s="233"/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4"/>
      <c r="Z125" s="234"/>
      <c r="AA125" s="235"/>
      <c r="AB125" s="235"/>
      <c r="AC125" s="235"/>
      <c r="AD125" s="235"/>
      <c r="AE125" s="235"/>
      <c r="AF125" s="236"/>
      <c r="AG125" s="236"/>
      <c r="AH125" s="236"/>
      <c r="AI125" s="236"/>
      <c r="AJ125" s="236"/>
      <c r="AK125" s="237">
        <f t="shared" si="11"/>
        <v>0</v>
      </c>
      <c r="AL125" s="237"/>
      <c r="AM125" s="237"/>
      <c r="AN125" s="237"/>
      <c r="AO125" s="237"/>
      <c r="AP125" s="237"/>
      <c r="AQ125" s="238"/>
      <c r="AR125" s="239"/>
      <c r="AS125" s="240"/>
      <c r="AT125" s="241">
        <f t="shared" si="12"/>
        <v>0</v>
      </c>
      <c r="AU125" s="241"/>
      <c r="AV125" s="241"/>
      <c r="AW125" s="241"/>
      <c r="AX125" s="241"/>
      <c r="AY125" s="241"/>
      <c r="AZ125" s="242"/>
      <c r="BA125" s="243"/>
      <c r="BB125" s="244"/>
      <c r="BC125" s="245"/>
      <c r="BD125" s="245"/>
      <c r="BE125" s="245"/>
      <c r="BF125" s="245"/>
      <c r="BG125" s="245"/>
      <c r="BH125" s="245"/>
      <c r="BI125" s="246"/>
    </row>
    <row r="126" spans="1:64" ht="20.100000000000001" customHeight="1" x14ac:dyDescent="0.15">
      <c r="A126" s="232"/>
      <c r="B126" s="233"/>
      <c r="C126" s="233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34"/>
      <c r="Z126" s="234"/>
      <c r="AA126" s="235"/>
      <c r="AB126" s="235"/>
      <c r="AC126" s="235"/>
      <c r="AD126" s="235"/>
      <c r="AE126" s="235"/>
      <c r="AF126" s="236"/>
      <c r="AG126" s="236"/>
      <c r="AH126" s="236"/>
      <c r="AI126" s="236"/>
      <c r="AJ126" s="236"/>
      <c r="AK126" s="237">
        <f t="shared" si="11"/>
        <v>0</v>
      </c>
      <c r="AL126" s="237"/>
      <c r="AM126" s="237"/>
      <c r="AN126" s="237"/>
      <c r="AO126" s="237"/>
      <c r="AP126" s="237"/>
      <c r="AQ126" s="238"/>
      <c r="AR126" s="239"/>
      <c r="AS126" s="240"/>
      <c r="AT126" s="241">
        <f t="shared" si="12"/>
        <v>0</v>
      </c>
      <c r="AU126" s="241"/>
      <c r="AV126" s="241"/>
      <c r="AW126" s="241"/>
      <c r="AX126" s="241"/>
      <c r="AY126" s="241"/>
      <c r="AZ126" s="242"/>
      <c r="BA126" s="243"/>
      <c r="BB126" s="244"/>
      <c r="BC126" s="245"/>
      <c r="BD126" s="245"/>
      <c r="BE126" s="245"/>
      <c r="BF126" s="245"/>
      <c r="BG126" s="245"/>
      <c r="BH126" s="245"/>
      <c r="BI126" s="246"/>
    </row>
    <row r="127" spans="1:64" ht="20.100000000000001" customHeight="1" x14ac:dyDescent="0.15">
      <c r="A127" s="232"/>
      <c r="B127" s="233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3"/>
      <c r="Y127" s="234"/>
      <c r="Z127" s="234"/>
      <c r="AA127" s="235"/>
      <c r="AB127" s="235"/>
      <c r="AC127" s="235"/>
      <c r="AD127" s="235"/>
      <c r="AE127" s="235"/>
      <c r="AF127" s="236"/>
      <c r="AG127" s="236"/>
      <c r="AH127" s="236"/>
      <c r="AI127" s="236"/>
      <c r="AJ127" s="236"/>
      <c r="AK127" s="237">
        <f t="shared" si="11"/>
        <v>0</v>
      </c>
      <c r="AL127" s="237"/>
      <c r="AM127" s="237"/>
      <c r="AN127" s="237"/>
      <c r="AO127" s="237"/>
      <c r="AP127" s="237"/>
      <c r="AQ127" s="238"/>
      <c r="AR127" s="239"/>
      <c r="AS127" s="240"/>
      <c r="AT127" s="241">
        <f t="shared" si="12"/>
        <v>0</v>
      </c>
      <c r="AU127" s="241"/>
      <c r="AV127" s="241"/>
      <c r="AW127" s="241"/>
      <c r="AX127" s="241"/>
      <c r="AY127" s="241"/>
      <c r="AZ127" s="242"/>
      <c r="BA127" s="243"/>
      <c r="BB127" s="244"/>
      <c r="BC127" s="245"/>
      <c r="BD127" s="245"/>
      <c r="BE127" s="245"/>
      <c r="BF127" s="245"/>
      <c r="BG127" s="245"/>
      <c r="BH127" s="245"/>
      <c r="BI127" s="246"/>
    </row>
    <row r="128" spans="1:64" ht="20.100000000000001" customHeight="1" x14ac:dyDescent="0.15">
      <c r="A128" s="232"/>
      <c r="B128" s="233"/>
      <c r="C128" s="233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  <c r="T128" s="233"/>
      <c r="U128" s="233"/>
      <c r="V128" s="233"/>
      <c r="W128" s="233"/>
      <c r="X128" s="233"/>
      <c r="Y128" s="234"/>
      <c r="Z128" s="234"/>
      <c r="AA128" s="235"/>
      <c r="AB128" s="235"/>
      <c r="AC128" s="235"/>
      <c r="AD128" s="235"/>
      <c r="AE128" s="235"/>
      <c r="AF128" s="236"/>
      <c r="AG128" s="236"/>
      <c r="AH128" s="236"/>
      <c r="AI128" s="236"/>
      <c r="AJ128" s="236"/>
      <c r="AK128" s="237">
        <f t="shared" si="11"/>
        <v>0</v>
      </c>
      <c r="AL128" s="237"/>
      <c r="AM128" s="237"/>
      <c r="AN128" s="237"/>
      <c r="AO128" s="237"/>
      <c r="AP128" s="237"/>
      <c r="AQ128" s="238"/>
      <c r="AR128" s="239"/>
      <c r="AS128" s="240"/>
      <c r="AT128" s="241">
        <f t="shared" si="12"/>
        <v>0</v>
      </c>
      <c r="AU128" s="241"/>
      <c r="AV128" s="241"/>
      <c r="AW128" s="241"/>
      <c r="AX128" s="241"/>
      <c r="AY128" s="241"/>
      <c r="AZ128" s="242"/>
      <c r="BA128" s="243"/>
      <c r="BB128" s="244"/>
      <c r="BC128" s="245"/>
      <c r="BD128" s="245"/>
      <c r="BE128" s="245"/>
      <c r="BF128" s="245"/>
      <c r="BG128" s="245"/>
      <c r="BH128" s="245"/>
      <c r="BI128" s="246"/>
      <c r="BL128" s="66"/>
    </row>
    <row r="129" spans="1:61" ht="20.100000000000001" customHeight="1" x14ac:dyDescent="0.15">
      <c r="A129" s="232" t="s">
        <v>57</v>
      </c>
      <c r="B129" s="233"/>
      <c r="C129" s="233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34"/>
      <c r="Z129" s="234"/>
      <c r="AA129" s="235"/>
      <c r="AB129" s="235"/>
      <c r="AC129" s="235"/>
      <c r="AD129" s="235"/>
      <c r="AE129" s="235"/>
      <c r="AF129" s="236"/>
      <c r="AG129" s="236"/>
      <c r="AH129" s="236"/>
      <c r="AI129" s="236"/>
      <c r="AJ129" s="236"/>
      <c r="AK129" s="237">
        <f t="shared" si="11"/>
        <v>0</v>
      </c>
      <c r="AL129" s="237"/>
      <c r="AM129" s="237"/>
      <c r="AN129" s="237"/>
      <c r="AO129" s="237"/>
      <c r="AP129" s="237"/>
      <c r="AQ129" s="238"/>
      <c r="AR129" s="239"/>
      <c r="AS129" s="240"/>
      <c r="AT129" s="241">
        <f t="shared" si="12"/>
        <v>0</v>
      </c>
      <c r="AU129" s="241"/>
      <c r="AV129" s="241"/>
      <c r="AW129" s="241"/>
      <c r="AX129" s="241"/>
      <c r="AY129" s="241"/>
      <c r="AZ129" s="242"/>
      <c r="BA129" s="243"/>
      <c r="BB129" s="244"/>
      <c r="BC129" s="245"/>
      <c r="BD129" s="245"/>
      <c r="BE129" s="245"/>
      <c r="BF129" s="245"/>
      <c r="BG129" s="245"/>
      <c r="BH129" s="245"/>
      <c r="BI129" s="246"/>
    </row>
    <row r="130" spans="1:61" ht="20.100000000000001" customHeight="1" thickBot="1" x14ac:dyDescent="0.2">
      <c r="A130" s="247"/>
      <c r="B130" s="248"/>
      <c r="C130" s="248"/>
      <c r="D130" s="248"/>
      <c r="E130" s="248"/>
      <c r="F130" s="248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9"/>
      <c r="Z130" s="249"/>
      <c r="AA130" s="250"/>
      <c r="AB130" s="250"/>
      <c r="AC130" s="250"/>
      <c r="AD130" s="250"/>
      <c r="AE130" s="250"/>
      <c r="AF130" s="251"/>
      <c r="AG130" s="251"/>
      <c r="AH130" s="251"/>
      <c r="AI130" s="251"/>
      <c r="AJ130" s="251"/>
      <c r="AK130" s="237">
        <f t="shared" si="11"/>
        <v>0</v>
      </c>
      <c r="AL130" s="237"/>
      <c r="AM130" s="237"/>
      <c r="AN130" s="237"/>
      <c r="AO130" s="237"/>
      <c r="AP130" s="237"/>
      <c r="AQ130" s="238"/>
      <c r="AR130" s="239"/>
      <c r="AS130" s="240"/>
      <c r="AT130" s="241">
        <f t="shared" si="12"/>
        <v>0</v>
      </c>
      <c r="AU130" s="241"/>
      <c r="AV130" s="241"/>
      <c r="AW130" s="241"/>
      <c r="AX130" s="241"/>
      <c r="AY130" s="241"/>
      <c r="AZ130" s="242"/>
      <c r="BA130" s="252"/>
      <c r="BB130" s="253"/>
      <c r="BC130" s="254"/>
      <c r="BD130" s="254"/>
      <c r="BE130" s="254"/>
      <c r="BF130" s="254"/>
      <c r="BG130" s="254"/>
      <c r="BH130" s="254"/>
      <c r="BI130" s="255"/>
    </row>
    <row r="131" spans="1:61" ht="24.75" customHeight="1" thickTop="1" thickBot="1" x14ac:dyDescent="0.2">
      <c r="A131" s="219" t="s">
        <v>70</v>
      </c>
      <c r="B131" s="220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1"/>
      <c r="AB131" s="221"/>
      <c r="AC131" s="221"/>
      <c r="AD131" s="221"/>
      <c r="AE131" s="221"/>
      <c r="AF131" s="222"/>
      <c r="AG131" s="222"/>
      <c r="AH131" s="222"/>
      <c r="AI131" s="222"/>
      <c r="AJ131" s="222"/>
      <c r="AK131" s="227">
        <f>ROUNDDOWN(SUM(AK90:AQ130),0)</f>
        <v>0</v>
      </c>
      <c r="AL131" s="412"/>
      <c r="AM131" s="412"/>
      <c r="AN131" s="412"/>
      <c r="AO131" s="412"/>
      <c r="AP131" s="412"/>
      <c r="AQ131" s="413"/>
      <c r="AR131" s="225"/>
      <c r="AS131" s="226"/>
      <c r="AT131" s="227">
        <f>ROUNDDOWN(SUM(AT90:AZ130),0)</f>
        <v>0</v>
      </c>
      <c r="AU131" s="412"/>
      <c r="AV131" s="412"/>
      <c r="AW131" s="412"/>
      <c r="AX131" s="412"/>
      <c r="AY131" s="412"/>
      <c r="AZ131" s="414"/>
      <c r="BA131" s="228"/>
      <c r="BB131" s="229"/>
      <c r="BC131" s="415">
        <f>ROUND(SUM(BC90:BI130),0)</f>
        <v>0</v>
      </c>
      <c r="BD131" s="416"/>
      <c r="BE131" s="416"/>
      <c r="BF131" s="416"/>
      <c r="BG131" s="416"/>
      <c r="BH131" s="416"/>
      <c r="BI131" s="417"/>
    </row>
    <row r="132" spans="1:61" ht="22.5" customHeight="1" x14ac:dyDescent="0.15">
      <c r="A132" s="256" t="s">
        <v>29</v>
      </c>
      <c r="B132" s="257"/>
      <c r="C132" s="257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  <c r="AA132" s="257"/>
      <c r="AB132" s="257"/>
      <c r="AC132" s="257"/>
      <c r="AD132" s="257"/>
      <c r="AE132" s="257"/>
      <c r="AF132" s="257"/>
      <c r="AG132" s="257"/>
      <c r="AH132" s="257"/>
      <c r="AI132" s="257"/>
      <c r="AJ132" s="257"/>
      <c r="AK132" s="257"/>
      <c r="AL132" s="257"/>
      <c r="AM132" s="257"/>
      <c r="AN132" s="257"/>
      <c r="AO132" s="257"/>
      <c r="AP132" s="257"/>
      <c r="AQ132" s="258"/>
      <c r="AR132" s="259" t="s">
        <v>28</v>
      </c>
      <c r="AS132" s="257"/>
      <c r="AT132" s="257"/>
      <c r="AU132" s="257"/>
      <c r="AV132" s="257"/>
      <c r="AW132" s="257"/>
      <c r="AX132" s="257"/>
      <c r="AY132" s="257"/>
      <c r="AZ132" s="260"/>
      <c r="BA132" s="261" t="s">
        <v>2</v>
      </c>
      <c r="BB132" s="262"/>
      <c r="BC132" s="262"/>
      <c r="BD132" s="262"/>
      <c r="BE132" s="262"/>
      <c r="BF132" s="262"/>
      <c r="BG132" s="262"/>
      <c r="BH132" s="262"/>
      <c r="BI132" s="263"/>
    </row>
    <row r="133" spans="1:61" ht="19.5" customHeight="1" x14ac:dyDescent="0.15">
      <c r="A133" s="264" t="s">
        <v>27</v>
      </c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 t="s">
        <v>26</v>
      </c>
      <c r="Z133" s="265"/>
      <c r="AA133" s="265" t="s">
        <v>25</v>
      </c>
      <c r="AB133" s="265"/>
      <c r="AC133" s="265"/>
      <c r="AD133" s="265"/>
      <c r="AE133" s="265"/>
      <c r="AF133" s="265" t="s">
        <v>24</v>
      </c>
      <c r="AG133" s="265"/>
      <c r="AH133" s="265"/>
      <c r="AI133" s="265"/>
      <c r="AJ133" s="265"/>
      <c r="AK133" s="265" t="s">
        <v>55</v>
      </c>
      <c r="AL133" s="265"/>
      <c r="AM133" s="265"/>
      <c r="AN133" s="265"/>
      <c r="AO133" s="265"/>
      <c r="AP133" s="265"/>
      <c r="AQ133" s="266"/>
      <c r="AR133" s="267" t="s">
        <v>23</v>
      </c>
      <c r="AS133" s="265"/>
      <c r="AT133" s="265" t="s">
        <v>55</v>
      </c>
      <c r="AU133" s="265"/>
      <c r="AV133" s="265"/>
      <c r="AW133" s="265"/>
      <c r="AX133" s="265"/>
      <c r="AY133" s="265"/>
      <c r="AZ133" s="268"/>
      <c r="BA133" s="269" t="s">
        <v>22</v>
      </c>
      <c r="BB133" s="270"/>
      <c r="BC133" s="270" t="s">
        <v>55</v>
      </c>
      <c r="BD133" s="270"/>
      <c r="BE133" s="270"/>
      <c r="BF133" s="270"/>
      <c r="BG133" s="270"/>
      <c r="BH133" s="270"/>
      <c r="BI133" s="271"/>
    </row>
    <row r="134" spans="1:61" ht="20.100000000000001" customHeight="1" x14ac:dyDescent="0.15">
      <c r="A134" s="272"/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4"/>
      <c r="Z134" s="274"/>
      <c r="AA134" s="275"/>
      <c r="AB134" s="275"/>
      <c r="AC134" s="275"/>
      <c r="AD134" s="275"/>
      <c r="AE134" s="275"/>
      <c r="AF134" s="276"/>
      <c r="AG134" s="276"/>
      <c r="AH134" s="276"/>
      <c r="AI134" s="276"/>
      <c r="AJ134" s="276"/>
      <c r="AK134" s="237">
        <f t="shared" ref="AK134" si="13">ROUNDDOWN(AA134*AF134,0)</f>
        <v>0</v>
      </c>
      <c r="AL134" s="237"/>
      <c r="AM134" s="237"/>
      <c r="AN134" s="237"/>
      <c r="AO134" s="237"/>
      <c r="AP134" s="237"/>
      <c r="AQ134" s="238"/>
      <c r="AR134" s="239"/>
      <c r="AS134" s="240"/>
      <c r="AT134" s="241">
        <f t="shared" ref="AT134" si="14">ROUNDDOWN(AK134*AR134,0)</f>
        <v>0</v>
      </c>
      <c r="AU134" s="241"/>
      <c r="AV134" s="241"/>
      <c r="AW134" s="241"/>
      <c r="AX134" s="241"/>
      <c r="AY134" s="241"/>
      <c r="AZ134" s="242"/>
      <c r="BA134" s="243"/>
      <c r="BB134" s="244"/>
      <c r="BC134" s="245"/>
      <c r="BD134" s="245"/>
      <c r="BE134" s="245"/>
      <c r="BF134" s="245"/>
      <c r="BG134" s="245"/>
      <c r="BH134" s="245"/>
      <c r="BI134" s="246"/>
    </row>
    <row r="135" spans="1:61" ht="20.100000000000001" customHeight="1" x14ac:dyDescent="0.15">
      <c r="A135" s="232"/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3"/>
      <c r="Y135" s="234"/>
      <c r="Z135" s="234"/>
      <c r="AA135" s="235"/>
      <c r="AB135" s="235"/>
      <c r="AC135" s="235"/>
      <c r="AD135" s="235"/>
      <c r="AE135" s="235"/>
      <c r="AF135" s="236"/>
      <c r="AG135" s="236"/>
      <c r="AH135" s="236"/>
      <c r="AI135" s="236"/>
      <c r="AJ135" s="236"/>
      <c r="AK135" s="237">
        <f t="shared" ref="AK135:AK174" si="15">ROUNDDOWN(AA135*AF135,0)</f>
        <v>0</v>
      </c>
      <c r="AL135" s="237"/>
      <c r="AM135" s="237"/>
      <c r="AN135" s="237"/>
      <c r="AO135" s="237"/>
      <c r="AP135" s="237"/>
      <c r="AQ135" s="238"/>
      <c r="AR135" s="239"/>
      <c r="AS135" s="240"/>
      <c r="AT135" s="241">
        <f t="shared" ref="AT135:AT174" si="16">ROUNDDOWN(AK135*AR135,0)</f>
        <v>0</v>
      </c>
      <c r="AU135" s="241"/>
      <c r="AV135" s="241"/>
      <c r="AW135" s="241"/>
      <c r="AX135" s="241"/>
      <c r="AY135" s="241"/>
      <c r="AZ135" s="242"/>
      <c r="BA135" s="243"/>
      <c r="BB135" s="244"/>
      <c r="BC135" s="245"/>
      <c r="BD135" s="245"/>
      <c r="BE135" s="245"/>
      <c r="BF135" s="245"/>
      <c r="BG135" s="245"/>
      <c r="BH135" s="245"/>
      <c r="BI135" s="246"/>
    </row>
    <row r="136" spans="1:61" ht="20.100000000000001" customHeight="1" x14ac:dyDescent="0.15">
      <c r="A136" s="232"/>
      <c r="B136" s="233"/>
      <c r="C136" s="233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  <c r="P136" s="233"/>
      <c r="Q136" s="233"/>
      <c r="R136" s="233"/>
      <c r="S136" s="233"/>
      <c r="T136" s="233"/>
      <c r="U136" s="233"/>
      <c r="V136" s="233"/>
      <c r="W136" s="233"/>
      <c r="X136" s="233"/>
      <c r="Y136" s="234"/>
      <c r="Z136" s="234"/>
      <c r="AA136" s="235"/>
      <c r="AB136" s="235"/>
      <c r="AC136" s="235"/>
      <c r="AD136" s="235"/>
      <c r="AE136" s="235"/>
      <c r="AF136" s="236"/>
      <c r="AG136" s="236"/>
      <c r="AH136" s="236"/>
      <c r="AI136" s="236"/>
      <c r="AJ136" s="236"/>
      <c r="AK136" s="237">
        <f t="shared" si="15"/>
        <v>0</v>
      </c>
      <c r="AL136" s="237"/>
      <c r="AM136" s="237"/>
      <c r="AN136" s="237"/>
      <c r="AO136" s="237"/>
      <c r="AP136" s="237"/>
      <c r="AQ136" s="238"/>
      <c r="AR136" s="239"/>
      <c r="AS136" s="240"/>
      <c r="AT136" s="241">
        <f t="shared" si="16"/>
        <v>0</v>
      </c>
      <c r="AU136" s="241"/>
      <c r="AV136" s="241"/>
      <c r="AW136" s="241"/>
      <c r="AX136" s="241"/>
      <c r="AY136" s="241"/>
      <c r="AZ136" s="242"/>
      <c r="BA136" s="243"/>
      <c r="BB136" s="244"/>
      <c r="BC136" s="245"/>
      <c r="BD136" s="245"/>
      <c r="BE136" s="245"/>
      <c r="BF136" s="245"/>
      <c r="BG136" s="245"/>
      <c r="BH136" s="245"/>
      <c r="BI136" s="246"/>
    </row>
    <row r="137" spans="1:61" ht="20.100000000000001" customHeight="1" x14ac:dyDescent="0.15">
      <c r="A137" s="232"/>
      <c r="B137" s="233"/>
      <c r="C137" s="233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  <c r="S137" s="233"/>
      <c r="T137" s="233"/>
      <c r="U137" s="233"/>
      <c r="V137" s="233"/>
      <c r="W137" s="233"/>
      <c r="X137" s="233"/>
      <c r="Y137" s="234"/>
      <c r="Z137" s="234"/>
      <c r="AA137" s="235"/>
      <c r="AB137" s="235"/>
      <c r="AC137" s="235"/>
      <c r="AD137" s="235"/>
      <c r="AE137" s="235"/>
      <c r="AF137" s="236"/>
      <c r="AG137" s="236"/>
      <c r="AH137" s="236"/>
      <c r="AI137" s="236"/>
      <c r="AJ137" s="236"/>
      <c r="AK137" s="237">
        <f t="shared" si="15"/>
        <v>0</v>
      </c>
      <c r="AL137" s="237"/>
      <c r="AM137" s="237"/>
      <c r="AN137" s="237"/>
      <c r="AO137" s="237"/>
      <c r="AP137" s="237"/>
      <c r="AQ137" s="238"/>
      <c r="AR137" s="239"/>
      <c r="AS137" s="240"/>
      <c r="AT137" s="241">
        <f t="shared" si="16"/>
        <v>0</v>
      </c>
      <c r="AU137" s="241"/>
      <c r="AV137" s="241"/>
      <c r="AW137" s="241"/>
      <c r="AX137" s="241"/>
      <c r="AY137" s="241"/>
      <c r="AZ137" s="242"/>
      <c r="BA137" s="243"/>
      <c r="BB137" s="244"/>
      <c r="BC137" s="245"/>
      <c r="BD137" s="245"/>
      <c r="BE137" s="245"/>
      <c r="BF137" s="245"/>
      <c r="BG137" s="245"/>
      <c r="BH137" s="245"/>
      <c r="BI137" s="246"/>
    </row>
    <row r="138" spans="1:61" ht="20.100000000000001" customHeight="1" x14ac:dyDescent="0.15">
      <c r="A138" s="232"/>
      <c r="B138" s="233"/>
      <c r="C138" s="233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233"/>
      <c r="R138" s="233"/>
      <c r="S138" s="233"/>
      <c r="T138" s="233"/>
      <c r="U138" s="233"/>
      <c r="V138" s="233"/>
      <c r="W138" s="233"/>
      <c r="X138" s="233"/>
      <c r="Y138" s="234"/>
      <c r="Z138" s="234"/>
      <c r="AA138" s="235"/>
      <c r="AB138" s="235"/>
      <c r="AC138" s="235"/>
      <c r="AD138" s="235"/>
      <c r="AE138" s="235"/>
      <c r="AF138" s="236"/>
      <c r="AG138" s="236"/>
      <c r="AH138" s="236"/>
      <c r="AI138" s="236"/>
      <c r="AJ138" s="236"/>
      <c r="AK138" s="237">
        <f t="shared" si="15"/>
        <v>0</v>
      </c>
      <c r="AL138" s="237"/>
      <c r="AM138" s="237"/>
      <c r="AN138" s="237"/>
      <c r="AO138" s="237"/>
      <c r="AP138" s="237"/>
      <c r="AQ138" s="238"/>
      <c r="AR138" s="239"/>
      <c r="AS138" s="240"/>
      <c r="AT138" s="241">
        <f t="shared" si="16"/>
        <v>0</v>
      </c>
      <c r="AU138" s="241"/>
      <c r="AV138" s="241"/>
      <c r="AW138" s="241"/>
      <c r="AX138" s="241"/>
      <c r="AY138" s="241"/>
      <c r="AZ138" s="242"/>
      <c r="BA138" s="243"/>
      <c r="BB138" s="244"/>
      <c r="BC138" s="245"/>
      <c r="BD138" s="245"/>
      <c r="BE138" s="245"/>
      <c r="BF138" s="245"/>
      <c r="BG138" s="245"/>
      <c r="BH138" s="245"/>
      <c r="BI138" s="246"/>
    </row>
    <row r="139" spans="1:61" ht="20.100000000000001" customHeight="1" x14ac:dyDescent="0.15">
      <c r="A139" s="232"/>
      <c r="B139" s="233"/>
      <c r="C139" s="233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/>
      <c r="U139" s="233"/>
      <c r="V139" s="233"/>
      <c r="W139" s="233"/>
      <c r="X139" s="233"/>
      <c r="Y139" s="234"/>
      <c r="Z139" s="234"/>
      <c r="AA139" s="235"/>
      <c r="AB139" s="235"/>
      <c r="AC139" s="235"/>
      <c r="AD139" s="235"/>
      <c r="AE139" s="235"/>
      <c r="AF139" s="236"/>
      <c r="AG139" s="236"/>
      <c r="AH139" s="236"/>
      <c r="AI139" s="236"/>
      <c r="AJ139" s="236"/>
      <c r="AK139" s="237">
        <f t="shared" si="15"/>
        <v>0</v>
      </c>
      <c r="AL139" s="237"/>
      <c r="AM139" s="237"/>
      <c r="AN139" s="237"/>
      <c r="AO139" s="237"/>
      <c r="AP139" s="237"/>
      <c r="AQ139" s="238"/>
      <c r="AR139" s="239"/>
      <c r="AS139" s="240"/>
      <c r="AT139" s="241">
        <f t="shared" si="16"/>
        <v>0</v>
      </c>
      <c r="AU139" s="241"/>
      <c r="AV139" s="241"/>
      <c r="AW139" s="241"/>
      <c r="AX139" s="241"/>
      <c r="AY139" s="241"/>
      <c r="AZ139" s="242"/>
      <c r="BA139" s="243"/>
      <c r="BB139" s="244"/>
      <c r="BC139" s="245"/>
      <c r="BD139" s="245"/>
      <c r="BE139" s="245"/>
      <c r="BF139" s="245"/>
      <c r="BG139" s="245"/>
      <c r="BH139" s="245"/>
      <c r="BI139" s="246"/>
    </row>
    <row r="140" spans="1:61" ht="20.100000000000001" customHeight="1" x14ac:dyDescent="0.15">
      <c r="A140" s="232"/>
      <c r="B140" s="233"/>
      <c r="C140" s="233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  <c r="T140" s="233"/>
      <c r="U140" s="233"/>
      <c r="V140" s="233"/>
      <c r="W140" s="233"/>
      <c r="X140" s="233"/>
      <c r="Y140" s="234"/>
      <c r="Z140" s="234"/>
      <c r="AA140" s="235"/>
      <c r="AB140" s="235"/>
      <c r="AC140" s="235"/>
      <c r="AD140" s="235"/>
      <c r="AE140" s="235"/>
      <c r="AF140" s="236"/>
      <c r="AG140" s="236"/>
      <c r="AH140" s="236"/>
      <c r="AI140" s="236"/>
      <c r="AJ140" s="236"/>
      <c r="AK140" s="237">
        <f t="shared" si="15"/>
        <v>0</v>
      </c>
      <c r="AL140" s="237"/>
      <c r="AM140" s="237"/>
      <c r="AN140" s="237"/>
      <c r="AO140" s="237"/>
      <c r="AP140" s="237"/>
      <c r="AQ140" s="238"/>
      <c r="AR140" s="239"/>
      <c r="AS140" s="240"/>
      <c r="AT140" s="241">
        <f t="shared" si="16"/>
        <v>0</v>
      </c>
      <c r="AU140" s="241"/>
      <c r="AV140" s="241"/>
      <c r="AW140" s="241"/>
      <c r="AX140" s="241"/>
      <c r="AY140" s="241"/>
      <c r="AZ140" s="242"/>
      <c r="BA140" s="243"/>
      <c r="BB140" s="244"/>
      <c r="BC140" s="245"/>
      <c r="BD140" s="245"/>
      <c r="BE140" s="245"/>
      <c r="BF140" s="245"/>
      <c r="BG140" s="245"/>
      <c r="BH140" s="245"/>
      <c r="BI140" s="246"/>
    </row>
    <row r="141" spans="1:61" ht="20.100000000000001" customHeight="1" x14ac:dyDescent="0.15">
      <c r="A141" s="232"/>
      <c r="B141" s="233"/>
      <c r="C141" s="233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34"/>
      <c r="Z141" s="234"/>
      <c r="AA141" s="235"/>
      <c r="AB141" s="235"/>
      <c r="AC141" s="235"/>
      <c r="AD141" s="235"/>
      <c r="AE141" s="235"/>
      <c r="AF141" s="236"/>
      <c r="AG141" s="236"/>
      <c r="AH141" s="236"/>
      <c r="AI141" s="236"/>
      <c r="AJ141" s="236"/>
      <c r="AK141" s="237">
        <f t="shared" si="15"/>
        <v>0</v>
      </c>
      <c r="AL141" s="237"/>
      <c r="AM141" s="237"/>
      <c r="AN141" s="237"/>
      <c r="AO141" s="237"/>
      <c r="AP141" s="237"/>
      <c r="AQ141" s="238"/>
      <c r="AR141" s="239"/>
      <c r="AS141" s="240"/>
      <c r="AT141" s="241">
        <f t="shared" si="16"/>
        <v>0</v>
      </c>
      <c r="AU141" s="241"/>
      <c r="AV141" s="241"/>
      <c r="AW141" s="241"/>
      <c r="AX141" s="241"/>
      <c r="AY141" s="241"/>
      <c r="AZ141" s="242"/>
      <c r="BA141" s="243"/>
      <c r="BB141" s="244"/>
      <c r="BC141" s="245"/>
      <c r="BD141" s="245"/>
      <c r="BE141" s="245"/>
      <c r="BF141" s="245"/>
      <c r="BG141" s="245"/>
      <c r="BH141" s="245"/>
      <c r="BI141" s="246"/>
    </row>
    <row r="142" spans="1:61" ht="20.100000000000001" customHeight="1" x14ac:dyDescent="0.15">
      <c r="A142" s="232"/>
      <c r="B142" s="233"/>
      <c r="C142" s="233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4"/>
      <c r="Z142" s="234"/>
      <c r="AA142" s="235"/>
      <c r="AB142" s="235"/>
      <c r="AC142" s="235"/>
      <c r="AD142" s="235"/>
      <c r="AE142" s="235"/>
      <c r="AF142" s="236"/>
      <c r="AG142" s="236"/>
      <c r="AH142" s="236"/>
      <c r="AI142" s="236"/>
      <c r="AJ142" s="236"/>
      <c r="AK142" s="237">
        <f t="shared" si="15"/>
        <v>0</v>
      </c>
      <c r="AL142" s="237"/>
      <c r="AM142" s="237"/>
      <c r="AN142" s="237"/>
      <c r="AO142" s="237"/>
      <c r="AP142" s="237"/>
      <c r="AQ142" s="238"/>
      <c r="AR142" s="239"/>
      <c r="AS142" s="240"/>
      <c r="AT142" s="241">
        <f t="shared" si="16"/>
        <v>0</v>
      </c>
      <c r="AU142" s="241"/>
      <c r="AV142" s="241"/>
      <c r="AW142" s="241"/>
      <c r="AX142" s="241"/>
      <c r="AY142" s="241"/>
      <c r="AZ142" s="242"/>
      <c r="BA142" s="243"/>
      <c r="BB142" s="244"/>
      <c r="BC142" s="245"/>
      <c r="BD142" s="245"/>
      <c r="BE142" s="245"/>
      <c r="BF142" s="245"/>
      <c r="BG142" s="245"/>
      <c r="BH142" s="245"/>
      <c r="BI142" s="246"/>
    </row>
    <row r="143" spans="1:61" ht="20.100000000000001" customHeight="1" x14ac:dyDescent="0.15">
      <c r="A143" s="232"/>
      <c r="B143" s="233"/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34"/>
      <c r="Z143" s="234"/>
      <c r="AA143" s="235"/>
      <c r="AB143" s="235"/>
      <c r="AC143" s="235"/>
      <c r="AD143" s="235"/>
      <c r="AE143" s="235"/>
      <c r="AF143" s="236"/>
      <c r="AG143" s="236"/>
      <c r="AH143" s="236"/>
      <c r="AI143" s="236"/>
      <c r="AJ143" s="236"/>
      <c r="AK143" s="237">
        <f t="shared" si="15"/>
        <v>0</v>
      </c>
      <c r="AL143" s="237"/>
      <c r="AM143" s="237"/>
      <c r="AN143" s="237"/>
      <c r="AO143" s="237"/>
      <c r="AP143" s="237"/>
      <c r="AQ143" s="238"/>
      <c r="AR143" s="239"/>
      <c r="AS143" s="240"/>
      <c r="AT143" s="241">
        <f t="shared" si="16"/>
        <v>0</v>
      </c>
      <c r="AU143" s="241"/>
      <c r="AV143" s="241"/>
      <c r="AW143" s="241"/>
      <c r="AX143" s="241"/>
      <c r="AY143" s="241"/>
      <c r="AZ143" s="242"/>
      <c r="BA143" s="243"/>
      <c r="BB143" s="244"/>
      <c r="BC143" s="245"/>
      <c r="BD143" s="245"/>
      <c r="BE143" s="245"/>
      <c r="BF143" s="245"/>
      <c r="BG143" s="245"/>
      <c r="BH143" s="245"/>
      <c r="BI143" s="246"/>
    </row>
    <row r="144" spans="1:61" ht="20.100000000000001" customHeight="1" x14ac:dyDescent="0.15">
      <c r="A144" s="232"/>
      <c r="B144" s="233"/>
      <c r="C144" s="233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  <c r="T144" s="233"/>
      <c r="U144" s="233"/>
      <c r="V144" s="233"/>
      <c r="W144" s="233"/>
      <c r="X144" s="233"/>
      <c r="Y144" s="234"/>
      <c r="Z144" s="234"/>
      <c r="AA144" s="235"/>
      <c r="AB144" s="235"/>
      <c r="AC144" s="235"/>
      <c r="AD144" s="235"/>
      <c r="AE144" s="235"/>
      <c r="AF144" s="236"/>
      <c r="AG144" s="236"/>
      <c r="AH144" s="236"/>
      <c r="AI144" s="236"/>
      <c r="AJ144" s="236"/>
      <c r="AK144" s="237">
        <f t="shared" si="15"/>
        <v>0</v>
      </c>
      <c r="AL144" s="237"/>
      <c r="AM144" s="237"/>
      <c r="AN144" s="237"/>
      <c r="AO144" s="237"/>
      <c r="AP144" s="237"/>
      <c r="AQ144" s="238"/>
      <c r="AR144" s="239"/>
      <c r="AS144" s="240"/>
      <c r="AT144" s="241">
        <f t="shared" si="16"/>
        <v>0</v>
      </c>
      <c r="AU144" s="241"/>
      <c r="AV144" s="241"/>
      <c r="AW144" s="241"/>
      <c r="AX144" s="241"/>
      <c r="AY144" s="241"/>
      <c r="AZ144" s="242"/>
      <c r="BA144" s="243"/>
      <c r="BB144" s="244"/>
      <c r="BC144" s="245"/>
      <c r="BD144" s="245"/>
      <c r="BE144" s="245"/>
      <c r="BF144" s="245"/>
      <c r="BG144" s="245"/>
      <c r="BH144" s="245"/>
      <c r="BI144" s="246"/>
    </row>
    <row r="145" spans="1:61" ht="20.100000000000001" customHeight="1" x14ac:dyDescent="0.15">
      <c r="A145" s="232"/>
      <c r="B145" s="233"/>
      <c r="C145" s="233"/>
      <c r="D145" s="233"/>
      <c r="E145" s="233"/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34"/>
      <c r="Z145" s="234"/>
      <c r="AA145" s="235"/>
      <c r="AB145" s="235"/>
      <c r="AC145" s="235"/>
      <c r="AD145" s="235"/>
      <c r="AE145" s="235"/>
      <c r="AF145" s="236"/>
      <c r="AG145" s="236"/>
      <c r="AH145" s="236"/>
      <c r="AI145" s="236"/>
      <c r="AJ145" s="236"/>
      <c r="AK145" s="237">
        <f t="shared" si="15"/>
        <v>0</v>
      </c>
      <c r="AL145" s="237"/>
      <c r="AM145" s="237"/>
      <c r="AN145" s="237"/>
      <c r="AO145" s="237"/>
      <c r="AP145" s="237"/>
      <c r="AQ145" s="238"/>
      <c r="AR145" s="239"/>
      <c r="AS145" s="240"/>
      <c r="AT145" s="241">
        <f t="shared" si="16"/>
        <v>0</v>
      </c>
      <c r="AU145" s="241"/>
      <c r="AV145" s="241"/>
      <c r="AW145" s="241"/>
      <c r="AX145" s="241"/>
      <c r="AY145" s="241"/>
      <c r="AZ145" s="242"/>
      <c r="BA145" s="243"/>
      <c r="BB145" s="244"/>
      <c r="BC145" s="245"/>
      <c r="BD145" s="245"/>
      <c r="BE145" s="245"/>
      <c r="BF145" s="245"/>
      <c r="BG145" s="245"/>
      <c r="BH145" s="245"/>
      <c r="BI145" s="246"/>
    </row>
    <row r="146" spans="1:61" ht="20.100000000000001" customHeight="1" x14ac:dyDescent="0.15">
      <c r="A146" s="232"/>
      <c r="B146" s="233"/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4"/>
      <c r="Z146" s="234"/>
      <c r="AA146" s="235"/>
      <c r="AB146" s="235"/>
      <c r="AC146" s="235"/>
      <c r="AD146" s="235"/>
      <c r="AE146" s="235"/>
      <c r="AF146" s="236"/>
      <c r="AG146" s="236"/>
      <c r="AH146" s="236"/>
      <c r="AI146" s="236"/>
      <c r="AJ146" s="236"/>
      <c r="AK146" s="237">
        <f t="shared" si="15"/>
        <v>0</v>
      </c>
      <c r="AL146" s="237"/>
      <c r="AM146" s="237"/>
      <c r="AN146" s="237"/>
      <c r="AO146" s="237"/>
      <c r="AP146" s="237"/>
      <c r="AQ146" s="238"/>
      <c r="AR146" s="239"/>
      <c r="AS146" s="240"/>
      <c r="AT146" s="241">
        <f t="shared" si="16"/>
        <v>0</v>
      </c>
      <c r="AU146" s="241"/>
      <c r="AV146" s="241"/>
      <c r="AW146" s="241"/>
      <c r="AX146" s="241"/>
      <c r="AY146" s="241"/>
      <c r="AZ146" s="242"/>
      <c r="BA146" s="243"/>
      <c r="BB146" s="244"/>
      <c r="BC146" s="245"/>
      <c r="BD146" s="245"/>
      <c r="BE146" s="245"/>
      <c r="BF146" s="245"/>
      <c r="BG146" s="245"/>
      <c r="BH146" s="245"/>
      <c r="BI146" s="246"/>
    </row>
    <row r="147" spans="1:61" ht="20.100000000000001" customHeight="1" x14ac:dyDescent="0.15">
      <c r="A147" s="232"/>
      <c r="B147" s="233"/>
      <c r="C147" s="233"/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233"/>
      <c r="T147" s="233"/>
      <c r="U147" s="233"/>
      <c r="V147" s="233"/>
      <c r="W147" s="233"/>
      <c r="X147" s="233"/>
      <c r="Y147" s="234"/>
      <c r="Z147" s="234"/>
      <c r="AA147" s="235"/>
      <c r="AB147" s="235"/>
      <c r="AC147" s="235"/>
      <c r="AD147" s="235"/>
      <c r="AE147" s="235"/>
      <c r="AF147" s="236"/>
      <c r="AG147" s="236"/>
      <c r="AH147" s="236"/>
      <c r="AI147" s="236"/>
      <c r="AJ147" s="236"/>
      <c r="AK147" s="237">
        <f t="shared" si="15"/>
        <v>0</v>
      </c>
      <c r="AL147" s="237"/>
      <c r="AM147" s="237"/>
      <c r="AN147" s="237"/>
      <c r="AO147" s="237"/>
      <c r="AP147" s="237"/>
      <c r="AQ147" s="238"/>
      <c r="AR147" s="239"/>
      <c r="AS147" s="240"/>
      <c r="AT147" s="241">
        <f t="shared" si="16"/>
        <v>0</v>
      </c>
      <c r="AU147" s="241"/>
      <c r="AV147" s="241"/>
      <c r="AW147" s="241"/>
      <c r="AX147" s="241"/>
      <c r="AY147" s="241"/>
      <c r="AZ147" s="242"/>
      <c r="BA147" s="243"/>
      <c r="BB147" s="244"/>
      <c r="BC147" s="245"/>
      <c r="BD147" s="245"/>
      <c r="BE147" s="245"/>
      <c r="BF147" s="245"/>
      <c r="BG147" s="245"/>
      <c r="BH147" s="245"/>
      <c r="BI147" s="246"/>
    </row>
    <row r="148" spans="1:61" ht="20.100000000000001" customHeight="1" x14ac:dyDescent="0.15">
      <c r="A148" s="232"/>
      <c r="B148" s="233"/>
      <c r="C148" s="233"/>
      <c r="D148" s="233"/>
      <c r="E148" s="233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3"/>
      <c r="V148" s="233"/>
      <c r="W148" s="233"/>
      <c r="X148" s="233"/>
      <c r="Y148" s="234"/>
      <c r="Z148" s="234"/>
      <c r="AA148" s="235"/>
      <c r="AB148" s="235"/>
      <c r="AC148" s="235"/>
      <c r="AD148" s="235"/>
      <c r="AE148" s="235"/>
      <c r="AF148" s="236"/>
      <c r="AG148" s="236"/>
      <c r="AH148" s="236"/>
      <c r="AI148" s="236"/>
      <c r="AJ148" s="236"/>
      <c r="AK148" s="237">
        <f t="shared" si="15"/>
        <v>0</v>
      </c>
      <c r="AL148" s="237"/>
      <c r="AM148" s="237"/>
      <c r="AN148" s="237"/>
      <c r="AO148" s="237"/>
      <c r="AP148" s="237"/>
      <c r="AQ148" s="238"/>
      <c r="AR148" s="239"/>
      <c r="AS148" s="240"/>
      <c r="AT148" s="241">
        <f t="shared" si="16"/>
        <v>0</v>
      </c>
      <c r="AU148" s="241"/>
      <c r="AV148" s="241"/>
      <c r="AW148" s="241"/>
      <c r="AX148" s="241"/>
      <c r="AY148" s="241"/>
      <c r="AZ148" s="242"/>
      <c r="BA148" s="243"/>
      <c r="BB148" s="244"/>
      <c r="BC148" s="245"/>
      <c r="BD148" s="245"/>
      <c r="BE148" s="245"/>
      <c r="BF148" s="245"/>
      <c r="BG148" s="245"/>
      <c r="BH148" s="245"/>
      <c r="BI148" s="246"/>
    </row>
    <row r="149" spans="1:61" ht="20.100000000000001" customHeight="1" x14ac:dyDescent="0.15">
      <c r="A149" s="232"/>
      <c r="B149" s="233"/>
      <c r="C149" s="233"/>
      <c r="D149" s="233"/>
      <c r="E149" s="233"/>
      <c r="F149" s="233"/>
      <c r="G149" s="233"/>
      <c r="H149" s="233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  <c r="T149" s="233"/>
      <c r="U149" s="233"/>
      <c r="V149" s="233"/>
      <c r="W149" s="233"/>
      <c r="X149" s="233"/>
      <c r="Y149" s="234"/>
      <c r="Z149" s="234"/>
      <c r="AA149" s="235"/>
      <c r="AB149" s="235"/>
      <c r="AC149" s="235"/>
      <c r="AD149" s="235"/>
      <c r="AE149" s="235"/>
      <c r="AF149" s="236"/>
      <c r="AG149" s="236"/>
      <c r="AH149" s="236"/>
      <c r="AI149" s="236"/>
      <c r="AJ149" s="236"/>
      <c r="AK149" s="237">
        <f t="shared" si="15"/>
        <v>0</v>
      </c>
      <c r="AL149" s="237"/>
      <c r="AM149" s="237"/>
      <c r="AN149" s="237"/>
      <c r="AO149" s="237"/>
      <c r="AP149" s="237"/>
      <c r="AQ149" s="238"/>
      <c r="AR149" s="239"/>
      <c r="AS149" s="240"/>
      <c r="AT149" s="241">
        <f t="shared" si="16"/>
        <v>0</v>
      </c>
      <c r="AU149" s="241"/>
      <c r="AV149" s="241"/>
      <c r="AW149" s="241"/>
      <c r="AX149" s="241"/>
      <c r="AY149" s="241"/>
      <c r="AZ149" s="242"/>
      <c r="BA149" s="243"/>
      <c r="BB149" s="244"/>
      <c r="BC149" s="245"/>
      <c r="BD149" s="245"/>
      <c r="BE149" s="245"/>
      <c r="BF149" s="245"/>
      <c r="BG149" s="245"/>
      <c r="BH149" s="245"/>
      <c r="BI149" s="246"/>
    </row>
    <row r="150" spans="1:61" ht="20.100000000000001" customHeight="1" x14ac:dyDescent="0.15">
      <c r="A150" s="232"/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4"/>
      <c r="Z150" s="234"/>
      <c r="AA150" s="235"/>
      <c r="AB150" s="235"/>
      <c r="AC150" s="235"/>
      <c r="AD150" s="235"/>
      <c r="AE150" s="235"/>
      <c r="AF150" s="236"/>
      <c r="AG150" s="236"/>
      <c r="AH150" s="236"/>
      <c r="AI150" s="236"/>
      <c r="AJ150" s="236"/>
      <c r="AK150" s="237">
        <f t="shared" si="15"/>
        <v>0</v>
      </c>
      <c r="AL150" s="237"/>
      <c r="AM150" s="237"/>
      <c r="AN150" s="237"/>
      <c r="AO150" s="237"/>
      <c r="AP150" s="237"/>
      <c r="AQ150" s="238"/>
      <c r="AR150" s="239"/>
      <c r="AS150" s="240"/>
      <c r="AT150" s="241">
        <f t="shared" si="16"/>
        <v>0</v>
      </c>
      <c r="AU150" s="241"/>
      <c r="AV150" s="241"/>
      <c r="AW150" s="241"/>
      <c r="AX150" s="241"/>
      <c r="AY150" s="241"/>
      <c r="AZ150" s="242"/>
      <c r="BA150" s="243"/>
      <c r="BB150" s="244"/>
      <c r="BC150" s="245"/>
      <c r="BD150" s="245"/>
      <c r="BE150" s="245"/>
      <c r="BF150" s="245"/>
      <c r="BG150" s="245"/>
      <c r="BH150" s="245"/>
      <c r="BI150" s="246"/>
    </row>
    <row r="151" spans="1:61" ht="20.100000000000001" customHeight="1" x14ac:dyDescent="0.15">
      <c r="A151" s="232"/>
      <c r="B151" s="233"/>
      <c r="C151" s="233"/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  <c r="X151" s="233"/>
      <c r="Y151" s="234"/>
      <c r="Z151" s="234"/>
      <c r="AA151" s="235"/>
      <c r="AB151" s="235"/>
      <c r="AC151" s="235"/>
      <c r="AD151" s="235"/>
      <c r="AE151" s="235"/>
      <c r="AF151" s="236"/>
      <c r="AG151" s="236"/>
      <c r="AH151" s="236"/>
      <c r="AI151" s="236"/>
      <c r="AJ151" s="236"/>
      <c r="AK151" s="237">
        <f t="shared" si="15"/>
        <v>0</v>
      </c>
      <c r="AL151" s="237"/>
      <c r="AM151" s="237"/>
      <c r="AN151" s="237"/>
      <c r="AO151" s="237"/>
      <c r="AP151" s="237"/>
      <c r="AQ151" s="238"/>
      <c r="AR151" s="239"/>
      <c r="AS151" s="240"/>
      <c r="AT151" s="241">
        <f t="shared" si="16"/>
        <v>0</v>
      </c>
      <c r="AU151" s="241"/>
      <c r="AV151" s="241"/>
      <c r="AW151" s="241"/>
      <c r="AX151" s="241"/>
      <c r="AY151" s="241"/>
      <c r="AZ151" s="242"/>
      <c r="BA151" s="243"/>
      <c r="BB151" s="244"/>
      <c r="BC151" s="245"/>
      <c r="BD151" s="245"/>
      <c r="BE151" s="245"/>
      <c r="BF151" s="245"/>
      <c r="BG151" s="245"/>
      <c r="BH151" s="245"/>
      <c r="BI151" s="246"/>
    </row>
    <row r="152" spans="1:61" ht="20.100000000000001" customHeight="1" x14ac:dyDescent="0.15">
      <c r="A152" s="232"/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34"/>
      <c r="Z152" s="234"/>
      <c r="AA152" s="235"/>
      <c r="AB152" s="235"/>
      <c r="AC152" s="235"/>
      <c r="AD152" s="235"/>
      <c r="AE152" s="235"/>
      <c r="AF152" s="236"/>
      <c r="AG152" s="236"/>
      <c r="AH152" s="236"/>
      <c r="AI152" s="236"/>
      <c r="AJ152" s="236"/>
      <c r="AK152" s="237">
        <f t="shared" si="15"/>
        <v>0</v>
      </c>
      <c r="AL152" s="237"/>
      <c r="AM152" s="237"/>
      <c r="AN152" s="237"/>
      <c r="AO152" s="237"/>
      <c r="AP152" s="237"/>
      <c r="AQ152" s="238"/>
      <c r="AR152" s="239"/>
      <c r="AS152" s="240"/>
      <c r="AT152" s="241">
        <f t="shared" si="16"/>
        <v>0</v>
      </c>
      <c r="AU152" s="241"/>
      <c r="AV152" s="241"/>
      <c r="AW152" s="241"/>
      <c r="AX152" s="241"/>
      <c r="AY152" s="241"/>
      <c r="AZ152" s="242"/>
      <c r="BA152" s="243"/>
      <c r="BB152" s="244"/>
      <c r="BC152" s="245"/>
      <c r="BD152" s="245"/>
      <c r="BE152" s="245"/>
      <c r="BF152" s="245"/>
      <c r="BG152" s="245"/>
      <c r="BH152" s="245"/>
      <c r="BI152" s="246"/>
    </row>
    <row r="153" spans="1:61" ht="20.100000000000001" customHeight="1" x14ac:dyDescent="0.15">
      <c r="A153" s="232"/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34"/>
      <c r="Z153" s="234"/>
      <c r="AA153" s="235"/>
      <c r="AB153" s="235"/>
      <c r="AC153" s="235"/>
      <c r="AD153" s="235"/>
      <c r="AE153" s="235"/>
      <c r="AF153" s="236"/>
      <c r="AG153" s="236"/>
      <c r="AH153" s="236"/>
      <c r="AI153" s="236"/>
      <c r="AJ153" s="236"/>
      <c r="AK153" s="237">
        <f t="shared" si="15"/>
        <v>0</v>
      </c>
      <c r="AL153" s="237"/>
      <c r="AM153" s="237"/>
      <c r="AN153" s="237"/>
      <c r="AO153" s="237"/>
      <c r="AP153" s="237"/>
      <c r="AQ153" s="238"/>
      <c r="AR153" s="239"/>
      <c r="AS153" s="240"/>
      <c r="AT153" s="241">
        <f t="shared" si="16"/>
        <v>0</v>
      </c>
      <c r="AU153" s="241"/>
      <c r="AV153" s="241"/>
      <c r="AW153" s="241"/>
      <c r="AX153" s="241"/>
      <c r="AY153" s="241"/>
      <c r="AZ153" s="242"/>
      <c r="BA153" s="243"/>
      <c r="BB153" s="244"/>
      <c r="BC153" s="245"/>
      <c r="BD153" s="245"/>
      <c r="BE153" s="245"/>
      <c r="BF153" s="245"/>
      <c r="BG153" s="245"/>
      <c r="BH153" s="245"/>
      <c r="BI153" s="246"/>
    </row>
    <row r="154" spans="1:61" ht="20.100000000000001" customHeight="1" x14ac:dyDescent="0.15">
      <c r="A154" s="232"/>
      <c r="B154" s="233"/>
      <c r="C154" s="233"/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34"/>
      <c r="Z154" s="234"/>
      <c r="AA154" s="235"/>
      <c r="AB154" s="235"/>
      <c r="AC154" s="235"/>
      <c r="AD154" s="235"/>
      <c r="AE154" s="235"/>
      <c r="AF154" s="236"/>
      <c r="AG154" s="236"/>
      <c r="AH154" s="236"/>
      <c r="AI154" s="236"/>
      <c r="AJ154" s="236"/>
      <c r="AK154" s="237">
        <f t="shared" si="15"/>
        <v>0</v>
      </c>
      <c r="AL154" s="237"/>
      <c r="AM154" s="237"/>
      <c r="AN154" s="237"/>
      <c r="AO154" s="237"/>
      <c r="AP154" s="237"/>
      <c r="AQ154" s="238"/>
      <c r="AR154" s="239"/>
      <c r="AS154" s="240"/>
      <c r="AT154" s="241">
        <f t="shared" si="16"/>
        <v>0</v>
      </c>
      <c r="AU154" s="241"/>
      <c r="AV154" s="241"/>
      <c r="AW154" s="241"/>
      <c r="AX154" s="241"/>
      <c r="AY154" s="241"/>
      <c r="AZ154" s="242"/>
      <c r="BA154" s="243"/>
      <c r="BB154" s="244"/>
      <c r="BC154" s="245"/>
      <c r="BD154" s="245"/>
      <c r="BE154" s="245"/>
      <c r="BF154" s="245"/>
      <c r="BG154" s="245"/>
      <c r="BH154" s="245"/>
      <c r="BI154" s="246"/>
    </row>
    <row r="155" spans="1:61" ht="20.100000000000001" customHeight="1" x14ac:dyDescent="0.15">
      <c r="A155" s="232"/>
      <c r="B155" s="233"/>
      <c r="C155" s="233"/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34"/>
      <c r="Z155" s="234"/>
      <c r="AA155" s="235"/>
      <c r="AB155" s="235"/>
      <c r="AC155" s="235"/>
      <c r="AD155" s="235"/>
      <c r="AE155" s="235"/>
      <c r="AF155" s="236"/>
      <c r="AG155" s="236"/>
      <c r="AH155" s="236"/>
      <c r="AI155" s="236"/>
      <c r="AJ155" s="236"/>
      <c r="AK155" s="237">
        <f t="shared" si="15"/>
        <v>0</v>
      </c>
      <c r="AL155" s="237"/>
      <c r="AM155" s="237"/>
      <c r="AN155" s="237"/>
      <c r="AO155" s="237"/>
      <c r="AP155" s="237"/>
      <c r="AQ155" s="238"/>
      <c r="AR155" s="239"/>
      <c r="AS155" s="240"/>
      <c r="AT155" s="241">
        <f t="shared" si="16"/>
        <v>0</v>
      </c>
      <c r="AU155" s="241"/>
      <c r="AV155" s="241"/>
      <c r="AW155" s="241"/>
      <c r="AX155" s="241"/>
      <c r="AY155" s="241"/>
      <c r="AZ155" s="242"/>
      <c r="BA155" s="243"/>
      <c r="BB155" s="244"/>
      <c r="BC155" s="245"/>
      <c r="BD155" s="245"/>
      <c r="BE155" s="245"/>
      <c r="BF155" s="245"/>
      <c r="BG155" s="245"/>
      <c r="BH155" s="245"/>
      <c r="BI155" s="246"/>
    </row>
    <row r="156" spans="1:61" ht="20.100000000000001" customHeight="1" x14ac:dyDescent="0.15">
      <c r="A156" s="232"/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4"/>
      <c r="Z156" s="234"/>
      <c r="AA156" s="235"/>
      <c r="AB156" s="235"/>
      <c r="AC156" s="235"/>
      <c r="AD156" s="235"/>
      <c r="AE156" s="235"/>
      <c r="AF156" s="236"/>
      <c r="AG156" s="236"/>
      <c r="AH156" s="236"/>
      <c r="AI156" s="236"/>
      <c r="AJ156" s="236"/>
      <c r="AK156" s="237">
        <f t="shared" si="15"/>
        <v>0</v>
      </c>
      <c r="AL156" s="237"/>
      <c r="AM156" s="237"/>
      <c r="AN156" s="237"/>
      <c r="AO156" s="237"/>
      <c r="AP156" s="237"/>
      <c r="AQ156" s="238"/>
      <c r="AR156" s="239"/>
      <c r="AS156" s="240"/>
      <c r="AT156" s="241">
        <f t="shared" si="16"/>
        <v>0</v>
      </c>
      <c r="AU156" s="241"/>
      <c r="AV156" s="241"/>
      <c r="AW156" s="241"/>
      <c r="AX156" s="241"/>
      <c r="AY156" s="241"/>
      <c r="AZ156" s="242"/>
      <c r="BA156" s="243"/>
      <c r="BB156" s="244"/>
      <c r="BC156" s="245"/>
      <c r="BD156" s="245"/>
      <c r="BE156" s="245"/>
      <c r="BF156" s="245"/>
      <c r="BG156" s="245"/>
      <c r="BH156" s="245"/>
      <c r="BI156" s="246"/>
    </row>
    <row r="157" spans="1:61" ht="20.100000000000001" customHeight="1" x14ac:dyDescent="0.15">
      <c r="A157" s="232"/>
      <c r="B157" s="233"/>
      <c r="C157" s="233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34"/>
      <c r="Z157" s="234"/>
      <c r="AA157" s="235"/>
      <c r="AB157" s="235"/>
      <c r="AC157" s="235"/>
      <c r="AD157" s="235"/>
      <c r="AE157" s="235"/>
      <c r="AF157" s="236"/>
      <c r="AG157" s="236"/>
      <c r="AH157" s="236"/>
      <c r="AI157" s="236"/>
      <c r="AJ157" s="236"/>
      <c r="AK157" s="237">
        <f t="shared" si="15"/>
        <v>0</v>
      </c>
      <c r="AL157" s="237"/>
      <c r="AM157" s="237"/>
      <c r="AN157" s="237"/>
      <c r="AO157" s="237"/>
      <c r="AP157" s="237"/>
      <c r="AQ157" s="238"/>
      <c r="AR157" s="239"/>
      <c r="AS157" s="240"/>
      <c r="AT157" s="241">
        <f t="shared" si="16"/>
        <v>0</v>
      </c>
      <c r="AU157" s="241"/>
      <c r="AV157" s="241"/>
      <c r="AW157" s="241"/>
      <c r="AX157" s="241"/>
      <c r="AY157" s="241"/>
      <c r="AZ157" s="242"/>
      <c r="BA157" s="243"/>
      <c r="BB157" s="244"/>
      <c r="BC157" s="245"/>
      <c r="BD157" s="245"/>
      <c r="BE157" s="245"/>
      <c r="BF157" s="245"/>
      <c r="BG157" s="245"/>
      <c r="BH157" s="245"/>
      <c r="BI157" s="246"/>
    </row>
    <row r="158" spans="1:61" ht="20.100000000000001" customHeight="1" x14ac:dyDescent="0.15">
      <c r="A158" s="232"/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34"/>
      <c r="Z158" s="234"/>
      <c r="AA158" s="235"/>
      <c r="AB158" s="235"/>
      <c r="AC158" s="235"/>
      <c r="AD158" s="235"/>
      <c r="AE158" s="235"/>
      <c r="AF158" s="236"/>
      <c r="AG158" s="236"/>
      <c r="AH158" s="236"/>
      <c r="AI158" s="236"/>
      <c r="AJ158" s="236"/>
      <c r="AK158" s="237">
        <f t="shared" si="15"/>
        <v>0</v>
      </c>
      <c r="AL158" s="237"/>
      <c r="AM158" s="237"/>
      <c r="AN158" s="237"/>
      <c r="AO158" s="237"/>
      <c r="AP158" s="237"/>
      <c r="AQ158" s="238"/>
      <c r="AR158" s="239"/>
      <c r="AS158" s="240"/>
      <c r="AT158" s="241">
        <f t="shared" si="16"/>
        <v>0</v>
      </c>
      <c r="AU158" s="241"/>
      <c r="AV158" s="241"/>
      <c r="AW158" s="241"/>
      <c r="AX158" s="241"/>
      <c r="AY158" s="241"/>
      <c r="AZ158" s="242"/>
      <c r="BA158" s="243"/>
      <c r="BB158" s="244"/>
      <c r="BC158" s="245"/>
      <c r="BD158" s="245"/>
      <c r="BE158" s="245"/>
      <c r="BF158" s="245"/>
      <c r="BG158" s="245"/>
      <c r="BH158" s="245"/>
      <c r="BI158" s="246"/>
    </row>
    <row r="159" spans="1:61" ht="20.100000000000001" customHeight="1" x14ac:dyDescent="0.15">
      <c r="A159" s="232"/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4"/>
      <c r="Z159" s="234"/>
      <c r="AA159" s="235"/>
      <c r="AB159" s="235"/>
      <c r="AC159" s="235"/>
      <c r="AD159" s="235"/>
      <c r="AE159" s="235"/>
      <c r="AF159" s="236"/>
      <c r="AG159" s="236"/>
      <c r="AH159" s="236"/>
      <c r="AI159" s="236"/>
      <c r="AJ159" s="236"/>
      <c r="AK159" s="237">
        <f t="shared" si="15"/>
        <v>0</v>
      </c>
      <c r="AL159" s="237"/>
      <c r="AM159" s="237"/>
      <c r="AN159" s="237"/>
      <c r="AO159" s="237"/>
      <c r="AP159" s="237"/>
      <c r="AQ159" s="238"/>
      <c r="AR159" s="239"/>
      <c r="AS159" s="240"/>
      <c r="AT159" s="241">
        <f t="shared" si="16"/>
        <v>0</v>
      </c>
      <c r="AU159" s="241"/>
      <c r="AV159" s="241"/>
      <c r="AW159" s="241"/>
      <c r="AX159" s="241"/>
      <c r="AY159" s="241"/>
      <c r="AZ159" s="242"/>
      <c r="BA159" s="243"/>
      <c r="BB159" s="244"/>
      <c r="BC159" s="245"/>
      <c r="BD159" s="245"/>
      <c r="BE159" s="245"/>
      <c r="BF159" s="245"/>
      <c r="BG159" s="245"/>
      <c r="BH159" s="245"/>
      <c r="BI159" s="246"/>
    </row>
    <row r="160" spans="1:61" ht="20.100000000000001" customHeight="1" x14ac:dyDescent="0.15">
      <c r="A160" s="232"/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  <c r="X160" s="233"/>
      <c r="Y160" s="234"/>
      <c r="Z160" s="234"/>
      <c r="AA160" s="235"/>
      <c r="AB160" s="235"/>
      <c r="AC160" s="235"/>
      <c r="AD160" s="235"/>
      <c r="AE160" s="235"/>
      <c r="AF160" s="236"/>
      <c r="AG160" s="236"/>
      <c r="AH160" s="236"/>
      <c r="AI160" s="236"/>
      <c r="AJ160" s="236"/>
      <c r="AK160" s="237">
        <f t="shared" si="15"/>
        <v>0</v>
      </c>
      <c r="AL160" s="237"/>
      <c r="AM160" s="237"/>
      <c r="AN160" s="237"/>
      <c r="AO160" s="237"/>
      <c r="AP160" s="237"/>
      <c r="AQ160" s="238"/>
      <c r="AR160" s="239"/>
      <c r="AS160" s="240"/>
      <c r="AT160" s="241">
        <f t="shared" si="16"/>
        <v>0</v>
      </c>
      <c r="AU160" s="241"/>
      <c r="AV160" s="241"/>
      <c r="AW160" s="241"/>
      <c r="AX160" s="241"/>
      <c r="AY160" s="241"/>
      <c r="AZ160" s="242"/>
      <c r="BA160" s="243"/>
      <c r="BB160" s="244"/>
      <c r="BC160" s="245"/>
      <c r="BD160" s="245"/>
      <c r="BE160" s="245"/>
      <c r="BF160" s="245"/>
      <c r="BG160" s="245"/>
      <c r="BH160" s="245"/>
      <c r="BI160" s="246"/>
    </row>
    <row r="161" spans="1:64" ht="20.100000000000001" customHeight="1" x14ac:dyDescent="0.15">
      <c r="A161" s="232"/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  <c r="Y161" s="234"/>
      <c r="Z161" s="234"/>
      <c r="AA161" s="235"/>
      <c r="AB161" s="235"/>
      <c r="AC161" s="235"/>
      <c r="AD161" s="235"/>
      <c r="AE161" s="235"/>
      <c r="AF161" s="236"/>
      <c r="AG161" s="236"/>
      <c r="AH161" s="236"/>
      <c r="AI161" s="236"/>
      <c r="AJ161" s="236"/>
      <c r="AK161" s="237">
        <f t="shared" si="15"/>
        <v>0</v>
      </c>
      <c r="AL161" s="237"/>
      <c r="AM161" s="237"/>
      <c r="AN161" s="237"/>
      <c r="AO161" s="237"/>
      <c r="AP161" s="237"/>
      <c r="AQ161" s="238"/>
      <c r="AR161" s="239"/>
      <c r="AS161" s="240"/>
      <c r="AT161" s="241">
        <f t="shared" si="16"/>
        <v>0</v>
      </c>
      <c r="AU161" s="241"/>
      <c r="AV161" s="241"/>
      <c r="AW161" s="241"/>
      <c r="AX161" s="241"/>
      <c r="AY161" s="241"/>
      <c r="AZ161" s="242"/>
      <c r="BA161" s="243"/>
      <c r="BB161" s="244"/>
      <c r="BC161" s="245"/>
      <c r="BD161" s="245"/>
      <c r="BE161" s="245"/>
      <c r="BF161" s="245"/>
      <c r="BG161" s="245"/>
      <c r="BH161" s="245"/>
      <c r="BI161" s="246"/>
    </row>
    <row r="162" spans="1:64" ht="20.100000000000001" customHeight="1" x14ac:dyDescent="0.15">
      <c r="A162" s="232"/>
      <c r="B162" s="233"/>
      <c r="C162" s="233"/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  <c r="U162" s="233"/>
      <c r="V162" s="233"/>
      <c r="W162" s="233"/>
      <c r="X162" s="233"/>
      <c r="Y162" s="234"/>
      <c r="Z162" s="234"/>
      <c r="AA162" s="235"/>
      <c r="AB162" s="235"/>
      <c r="AC162" s="235"/>
      <c r="AD162" s="235"/>
      <c r="AE162" s="235"/>
      <c r="AF162" s="236"/>
      <c r="AG162" s="236"/>
      <c r="AH162" s="236"/>
      <c r="AI162" s="236"/>
      <c r="AJ162" s="236"/>
      <c r="AK162" s="237">
        <f t="shared" si="15"/>
        <v>0</v>
      </c>
      <c r="AL162" s="237"/>
      <c r="AM162" s="237"/>
      <c r="AN162" s="237"/>
      <c r="AO162" s="237"/>
      <c r="AP162" s="237"/>
      <c r="AQ162" s="238"/>
      <c r="AR162" s="239"/>
      <c r="AS162" s="240"/>
      <c r="AT162" s="241">
        <f t="shared" si="16"/>
        <v>0</v>
      </c>
      <c r="AU162" s="241"/>
      <c r="AV162" s="241"/>
      <c r="AW162" s="241"/>
      <c r="AX162" s="241"/>
      <c r="AY162" s="241"/>
      <c r="AZ162" s="242"/>
      <c r="BA162" s="243"/>
      <c r="BB162" s="244"/>
      <c r="BC162" s="245"/>
      <c r="BD162" s="245"/>
      <c r="BE162" s="245"/>
      <c r="BF162" s="245"/>
      <c r="BG162" s="245"/>
      <c r="BH162" s="245"/>
      <c r="BI162" s="246"/>
    </row>
    <row r="163" spans="1:64" ht="20.100000000000001" customHeight="1" x14ac:dyDescent="0.15">
      <c r="A163" s="232"/>
      <c r="B163" s="233"/>
      <c r="C163" s="233"/>
      <c r="D163" s="233"/>
      <c r="E163" s="233"/>
      <c r="F163" s="233"/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3"/>
      <c r="Y163" s="234"/>
      <c r="Z163" s="234"/>
      <c r="AA163" s="235"/>
      <c r="AB163" s="235"/>
      <c r="AC163" s="235"/>
      <c r="AD163" s="235"/>
      <c r="AE163" s="235"/>
      <c r="AF163" s="236"/>
      <c r="AG163" s="236"/>
      <c r="AH163" s="236"/>
      <c r="AI163" s="236"/>
      <c r="AJ163" s="236"/>
      <c r="AK163" s="237">
        <f t="shared" si="15"/>
        <v>0</v>
      </c>
      <c r="AL163" s="237"/>
      <c r="AM163" s="237"/>
      <c r="AN163" s="237"/>
      <c r="AO163" s="237"/>
      <c r="AP163" s="237"/>
      <c r="AQ163" s="238"/>
      <c r="AR163" s="239"/>
      <c r="AS163" s="240"/>
      <c r="AT163" s="241">
        <f t="shared" si="16"/>
        <v>0</v>
      </c>
      <c r="AU163" s="241"/>
      <c r="AV163" s="241"/>
      <c r="AW163" s="241"/>
      <c r="AX163" s="241"/>
      <c r="AY163" s="241"/>
      <c r="AZ163" s="242"/>
      <c r="BA163" s="243"/>
      <c r="BB163" s="244"/>
      <c r="BC163" s="245"/>
      <c r="BD163" s="245"/>
      <c r="BE163" s="245"/>
      <c r="BF163" s="245"/>
      <c r="BG163" s="245"/>
      <c r="BH163" s="245"/>
      <c r="BI163" s="246"/>
    </row>
    <row r="164" spans="1:64" ht="20.100000000000001" customHeight="1" x14ac:dyDescent="0.15">
      <c r="A164" s="232"/>
      <c r="B164" s="233"/>
      <c r="C164" s="233"/>
      <c r="D164" s="233"/>
      <c r="E164" s="233"/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  <c r="X164" s="233"/>
      <c r="Y164" s="234"/>
      <c r="Z164" s="234"/>
      <c r="AA164" s="235"/>
      <c r="AB164" s="235"/>
      <c r="AC164" s="235"/>
      <c r="AD164" s="235"/>
      <c r="AE164" s="235"/>
      <c r="AF164" s="236"/>
      <c r="AG164" s="236"/>
      <c r="AH164" s="236"/>
      <c r="AI164" s="236"/>
      <c r="AJ164" s="236"/>
      <c r="AK164" s="237">
        <f t="shared" si="15"/>
        <v>0</v>
      </c>
      <c r="AL164" s="237"/>
      <c r="AM164" s="237"/>
      <c r="AN164" s="237"/>
      <c r="AO164" s="237"/>
      <c r="AP164" s="237"/>
      <c r="AQ164" s="238"/>
      <c r="AR164" s="239"/>
      <c r="AS164" s="240"/>
      <c r="AT164" s="241">
        <f t="shared" si="16"/>
        <v>0</v>
      </c>
      <c r="AU164" s="241"/>
      <c r="AV164" s="241"/>
      <c r="AW164" s="241"/>
      <c r="AX164" s="241"/>
      <c r="AY164" s="241"/>
      <c r="AZ164" s="242"/>
      <c r="BA164" s="243"/>
      <c r="BB164" s="244"/>
      <c r="BC164" s="245"/>
      <c r="BD164" s="245"/>
      <c r="BE164" s="245"/>
      <c r="BF164" s="245"/>
      <c r="BG164" s="245"/>
      <c r="BH164" s="245"/>
      <c r="BI164" s="246"/>
    </row>
    <row r="165" spans="1:64" ht="20.100000000000001" customHeight="1" x14ac:dyDescent="0.15">
      <c r="A165" s="232"/>
      <c r="B165" s="233"/>
      <c r="C165" s="233"/>
      <c r="D165" s="233"/>
      <c r="E165" s="233"/>
      <c r="F165" s="233"/>
      <c r="G165" s="233"/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34"/>
      <c r="Z165" s="234"/>
      <c r="AA165" s="235"/>
      <c r="AB165" s="235"/>
      <c r="AC165" s="235"/>
      <c r="AD165" s="235"/>
      <c r="AE165" s="235"/>
      <c r="AF165" s="236"/>
      <c r="AG165" s="236"/>
      <c r="AH165" s="236"/>
      <c r="AI165" s="236"/>
      <c r="AJ165" s="236"/>
      <c r="AK165" s="237">
        <f t="shared" si="15"/>
        <v>0</v>
      </c>
      <c r="AL165" s="237"/>
      <c r="AM165" s="237"/>
      <c r="AN165" s="237"/>
      <c r="AO165" s="237"/>
      <c r="AP165" s="237"/>
      <c r="AQ165" s="238"/>
      <c r="AR165" s="239"/>
      <c r="AS165" s="240"/>
      <c r="AT165" s="241">
        <f t="shared" si="16"/>
        <v>0</v>
      </c>
      <c r="AU165" s="241"/>
      <c r="AV165" s="241"/>
      <c r="AW165" s="241"/>
      <c r="AX165" s="241"/>
      <c r="AY165" s="241"/>
      <c r="AZ165" s="242"/>
      <c r="BA165" s="243"/>
      <c r="BB165" s="244"/>
      <c r="BC165" s="245"/>
      <c r="BD165" s="245"/>
      <c r="BE165" s="245"/>
      <c r="BF165" s="245"/>
      <c r="BG165" s="245"/>
      <c r="BH165" s="245"/>
      <c r="BI165" s="246"/>
    </row>
    <row r="166" spans="1:64" ht="20.100000000000001" customHeight="1" x14ac:dyDescent="0.15">
      <c r="A166" s="232"/>
      <c r="B166" s="233"/>
      <c r="C166" s="233"/>
      <c r="D166" s="233"/>
      <c r="E166" s="233"/>
      <c r="F166" s="233"/>
      <c r="G166" s="233"/>
      <c r="H166" s="233"/>
      <c r="I166" s="233"/>
      <c r="J166" s="233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  <c r="U166" s="233"/>
      <c r="V166" s="233"/>
      <c r="W166" s="233"/>
      <c r="X166" s="233"/>
      <c r="Y166" s="234"/>
      <c r="Z166" s="234"/>
      <c r="AA166" s="235"/>
      <c r="AB166" s="235"/>
      <c r="AC166" s="235"/>
      <c r="AD166" s="235"/>
      <c r="AE166" s="235"/>
      <c r="AF166" s="236"/>
      <c r="AG166" s="236"/>
      <c r="AH166" s="236"/>
      <c r="AI166" s="236"/>
      <c r="AJ166" s="236"/>
      <c r="AK166" s="237">
        <f t="shared" si="15"/>
        <v>0</v>
      </c>
      <c r="AL166" s="237"/>
      <c r="AM166" s="237"/>
      <c r="AN166" s="237"/>
      <c r="AO166" s="237"/>
      <c r="AP166" s="237"/>
      <c r="AQ166" s="238"/>
      <c r="AR166" s="239"/>
      <c r="AS166" s="240"/>
      <c r="AT166" s="241">
        <f t="shared" si="16"/>
        <v>0</v>
      </c>
      <c r="AU166" s="241"/>
      <c r="AV166" s="241"/>
      <c r="AW166" s="241"/>
      <c r="AX166" s="241"/>
      <c r="AY166" s="241"/>
      <c r="AZ166" s="242"/>
      <c r="BA166" s="243"/>
      <c r="BB166" s="244"/>
      <c r="BC166" s="245"/>
      <c r="BD166" s="245"/>
      <c r="BE166" s="245"/>
      <c r="BF166" s="245"/>
      <c r="BG166" s="245"/>
      <c r="BH166" s="245"/>
      <c r="BI166" s="246"/>
    </row>
    <row r="167" spans="1:64" ht="20.100000000000001" customHeight="1" x14ac:dyDescent="0.15">
      <c r="A167" s="232"/>
      <c r="B167" s="233"/>
      <c r="C167" s="233"/>
      <c r="D167" s="233"/>
      <c r="E167" s="233"/>
      <c r="F167" s="233"/>
      <c r="G167" s="233"/>
      <c r="H167" s="233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233"/>
      <c r="V167" s="233"/>
      <c r="W167" s="233"/>
      <c r="X167" s="233"/>
      <c r="Y167" s="234"/>
      <c r="Z167" s="234"/>
      <c r="AA167" s="235"/>
      <c r="AB167" s="235"/>
      <c r="AC167" s="235"/>
      <c r="AD167" s="235"/>
      <c r="AE167" s="235"/>
      <c r="AF167" s="236"/>
      <c r="AG167" s="236"/>
      <c r="AH167" s="236"/>
      <c r="AI167" s="236"/>
      <c r="AJ167" s="236"/>
      <c r="AK167" s="237">
        <f t="shared" si="15"/>
        <v>0</v>
      </c>
      <c r="AL167" s="237"/>
      <c r="AM167" s="237"/>
      <c r="AN167" s="237"/>
      <c r="AO167" s="237"/>
      <c r="AP167" s="237"/>
      <c r="AQ167" s="238"/>
      <c r="AR167" s="239"/>
      <c r="AS167" s="240"/>
      <c r="AT167" s="241">
        <f t="shared" si="16"/>
        <v>0</v>
      </c>
      <c r="AU167" s="241"/>
      <c r="AV167" s="241"/>
      <c r="AW167" s="241"/>
      <c r="AX167" s="241"/>
      <c r="AY167" s="241"/>
      <c r="AZ167" s="242"/>
      <c r="BA167" s="243"/>
      <c r="BB167" s="244"/>
      <c r="BC167" s="245"/>
      <c r="BD167" s="245"/>
      <c r="BE167" s="245"/>
      <c r="BF167" s="245"/>
      <c r="BG167" s="245"/>
      <c r="BH167" s="245"/>
      <c r="BI167" s="246"/>
    </row>
    <row r="168" spans="1:64" ht="20.100000000000001" customHeight="1" x14ac:dyDescent="0.15">
      <c r="A168" s="232"/>
      <c r="B168" s="233"/>
      <c r="C168" s="233"/>
      <c r="D168" s="233"/>
      <c r="E168" s="233"/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3"/>
      <c r="V168" s="233"/>
      <c r="W168" s="233"/>
      <c r="X168" s="233"/>
      <c r="Y168" s="234"/>
      <c r="Z168" s="234"/>
      <c r="AA168" s="235"/>
      <c r="AB168" s="235"/>
      <c r="AC168" s="235"/>
      <c r="AD168" s="235"/>
      <c r="AE168" s="235"/>
      <c r="AF168" s="236"/>
      <c r="AG168" s="236"/>
      <c r="AH168" s="236"/>
      <c r="AI168" s="236"/>
      <c r="AJ168" s="236"/>
      <c r="AK168" s="237">
        <f t="shared" si="15"/>
        <v>0</v>
      </c>
      <c r="AL168" s="237"/>
      <c r="AM168" s="237"/>
      <c r="AN168" s="237"/>
      <c r="AO168" s="237"/>
      <c r="AP168" s="237"/>
      <c r="AQ168" s="238"/>
      <c r="AR168" s="239"/>
      <c r="AS168" s="240"/>
      <c r="AT168" s="241">
        <f t="shared" si="16"/>
        <v>0</v>
      </c>
      <c r="AU168" s="241"/>
      <c r="AV168" s="241"/>
      <c r="AW168" s="241"/>
      <c r="AX168" s="241"/>
      <c r="AY168" s="241"/>
      <c r="AZ168" s="242"/>
      <c r="BA168" s="243"/>
      <c r="BB168" s="244"/>
      <c r="BC168" s="245"/>
      <c r="BD168" s="245"/>
      <c r="BE168" s="245"/>
      <c r="BF168" s="245"/>
      <c r="BG168" s="245"/>
      <c r="BH168" s="245"/>
      <c r="BI168" s="246"/>
    </row>
    <row r="169" spans="1:64" ht="20.100000000000001" customHeight="1" x14ac:dyDescent="0.15">
      <c r="A169" s="232"/>
      <c r="B169" s="233"/>
      <c r="C169" s="233"/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233"/>
      <c r="Q169" s="233"/>
      <c r="R169" s="233"/>
      <c r="S169" s="233"/>
      <c r="T169" s="233"/>
      <c r="U169" s="233"/>
      <c r="V169" s="233"/>
      <c r="W169" s="233"/>
      <c r="X169" s="233"/>
      <c r="Y169" s="234"/>
      <c r="Z169" s="234"/>
      <c r="AA169" s="235"/>
      <c r="AB169" s="235"/>
      <c r="AC169" s="235"/>
      <c r="AD169" s="235"/>
      <c r="AE169" s="235"/>
      <c r="AF169" s="236"/>
      <c r="AG169" s="236"/>
      <c r="AH169" s="236"/>
      <c r="AI169" s="236"/>
      <c r="AJ169" s="236"/>
      <c r="AK169" s="237">
        <f t="shared" si="15"/>
        <v>0</v>
      </c>
      <c r="AL169" s="237"/>
      <c r="AM169" s="237"/>
      <c r="AN169" s="237"/>
      <c r="AO169" s="237"/>
      <c r="AP169" s="237"/>
      <c r="AQ169" s="238"/>
      <c r="AR169" s="239"/>
      <c r="AS169" s="240"/>
      <c r="AT169" s="241">
        <f t="shared" si="16"/>
        <v>0</v>
      </c>
      <c r="AU169" s="241"/>
      <c r="AV169" s="241"/>
      <c r="AW169" s="241"/>
      <c r="AX169" s="241"/>
      <c r="AY169" s="241"/>
      <c r="AZ169" s="242"/>
      <c r="BA169" s="243"/>
      <c r="BB169" s="244"/>
      <c r="BC169" s="245"/>
      <c r="BD169" s="245"/>
      <c r="BE169" s="245"/>
      <c r="BF169" s="245"/>
      <c r="BG169" s="245"/>
      <c r="BH169" s="245"/>
      <c r="BI169" s="246"/>
    </row>
    <row r="170" spans="1:64" ht="20.100000000000001" customHeight="1" x14ac:dyDescent="0.15">
      <c r="A170" s="232"/>
      <c r="B170" s="233"/>
      <c r="C170" s="233"/>
      <c r="D170" s="233"/>
      <c r="E170" s="233"/>
      <c r="F170" s="233"/>
      <c r="G170" s="233"/>
      <c r="H170" s="233"/>
      <c r="I170" s="233"/>
      <c r="J170" s="233"/>
      <c r="K170" s="233"/>
      <c r="L170" s="233"/>
      <c r="M170" s="233"/>
      <c r="N170" s="233"/>
      <c r="O170" s="233"/>
      <c r="P170" s="233"/>
      <c r="Q170" s="233"/>
      <c r="R170" s="233"/>
      <c r="S170" s="233"/>
      <c r="T170" s="233"/>
      <c r="U170" s="233"/>
      <c r="V170" s="233"/>
      <c r="W170" s="233"/>
      <c r="X170" s="233"/>
      <c r="Y170" s="234"/>
      <c r="Z170" s="234"/>
      <c r="AA170" s="235"/>
      <c r="AB170" s="235"/>
      <c r="AC170" s="235"/>
      <c r="AD170" s="235"/>
      <c r="AE170" s="235"/>
      <c r="AF170" s="236"/>
      <c r="AG170" s="236"/>
      <c r="AH170" s="236"/>
      <c r="AI170" s="236"/>
      <c r="AJ170" s="236"/>
      <c r="AK170" s="237">
        <f t="shared" si="15"/>
        <v>0</v>
      </c>
      <c r="AL170" s="237"/>
      <c r="AM170" s="237"/>
      <c r="AN170" s="237"/>
      <c r="AO170" s="237"/>
      <c r="AP170" s="237"/>
      <c r="AQ170" s="238"/>
      <c r="AR170" s="239"/>
      <c r="AS170" s="240"/>
      <c r="AT170" s="241">
        <f t="shared" si="16"/>
        <v>0</v>
      </c>
      <c r="AU170" s="241"/>
      <c r="AV170" s="241"/>
      <c r="AW170" s="241"/>
      <c r="AX170" s="241"/>
      <c r="AY170" s="241"/>
      <c r="AZ170" s="242"/>
      <c r="BA170" s="243"/>
      <c r="BB170" s="244"/>
      <c r="BC170" s="245"/>
      <c r="BD170" s="245"/>
      <c r="BE170" s="245"/>
      <c r="BF170" s="245"/>
      <c r="BG170" s="245"/>
      <c r="BH170" s="245"/>
      <c r="BI170" s="246"/>
    </row>
    <row r="171" spans="1:64" ht="20.100000000000001" customHeight="1" x14ac:dyDescent="0.15">
      <c r="A171" s="232"/>
      <c r="B171" s="233"/>
      <c r="C171" s="233"/>
      <c r="D171" s="233"/>
      <c r="E171" s="233"/>
      <c r="F171" s="233"/>
      <c r="G171" s="233"/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3"/>
      <c r="V171" s="233"/>
      <c r="W171" s="233"/>
      <c r="X171" s="233"/>
      <c r="Y171" s="234"/>
      <c r="Z171" s="234"/>
      <c r="AA171" s="235"/>
      <c r="AB171" s="235"/>
      <c r="AC171" s="235"/>
      <c r="AD171" s="235"/>
      <c r="AE171" s="235"/>
      <c r="AF171" s="236"/>
      <c r="AG171" s="236"/>
      <c r="AH171" s="236"/>
      <c r="AI171" s="236"/>
      <c r="AJ171" s="236"/>
      <c r="AK171" s="237">
        <f t="shared" si="15"/>
        <v>0</v>
      </c>
      <c r="AL171" s="237"/>
      <c r="AM171" s="237"/>
      <c r="AN171" s="237"/>
      <c r="AO171" s="237"/>
      <c r="AP171" s="237"/>
      <c r="AQ171" s="238"/>
      <c r="AR171" s="239"/>
      <c r="AS171" s="240"/>
      <c r="AT171" s="241">
        <f t="shared" si="16"/>
        <v>0</v>
      </c>
      <c r="AU171" s="241"/>
      <c r="AV171" s="241"/>
      <c r="AW171" s="241"/>
      <c r="AX171" s="241"/>
      <c r="AY171" s="241"/>
      <c r="AZ171" s="242"/>
      <c r="BA171" s="243"/>
      <c r="BB171" s="244"/>
      <c r="BC171" s="245"/>
      <c r="BD171" s="245"/>
      <c r="BE171" s="245"/>
      <c r="BF171" s="245"/>
      <c r="BG171" s="245"/>
      <c r="BH171" s="245"/>
      <c r="BI171" s="246"/>
    </row>
    <row r="172" spans="1:64" ht="20.100000000000001" customHeight="1" x14ac:dyDescent="0.15">
      <c r="A172" s="232"/>
      <c r="B172" s="233"/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3"/>
      <c r="Y172" s="234"/>
      <c r="Z172" s="234"/>
      <c r="AA172" s="235"/>
      <c r="AB172" s="235"/>
      <c r="AC172" s="235"/>
      <c r="AD172" s="235"/>
      <c r="AE172" s="235"/>
      <c r="AF172" s="236"/>
      <c r="AG172" s="236"/>
      <c r="AH172" s="236"/>
      <c r="AI172" s="236"/>
      <c r="AJ172" s="236"/>
      <c r="AK172" s="237">
        <f t="shared" si="15"/>
        <v>0</v>
      </c>
      <c r="AL172" s="237"/>
      <c r="AM172" s="237"/>
      <c r="AN172" s="237"/>
      <c r="AO172" s="237"/>
      <c r="AP172" s="237"/>
      <c r="AQ172" s="238"/>
      <c r="AR172" s="239"/>
      <c r="AS172" s="240"/>
      <c r="AT172" s="241">
        <f t="shared" si="16"/>
        <v>0</v>
      </c>
      <c r="AU172" s="241"/>
      <c r="AV172" s="241"/>
      <c r="AW172" s="241"/>
      <c r="AX172" s="241"/>
      <c r="AY172" s="241"/>
      <c r="AZ172" s="242"/>
      <c r="BA172" s="243"/>
      <c r="BB172" s="244"/>
      <c r="BC172" s="245"/>
      <c r="BD172" s="245"/>
      <c r="BE172" s="245"/>
      <c r="BF172" s="245"/>
      <c r="BG172" s="245"/>
      <c r="BH172" s="245"/>
      <c r="BI172" s="246"/>
      <c r="BL172" s="66"/>
    </row>
    <row r="173" spans="1:64" ht="20.100000000000001" customHeight="1" x14ac:dyDescent="0.15">
      <c r="A173" s="232" t="s">
        <v>57</v>
      </c>
      <c r="B173" s="233"/>
      <c r="C173" s="233"/>
      <c r="D173" s="233"/>
      <c r="E173" s="233"/>
      <c r="F173" s="233"/>
      <c r="G173" s="233"/>
      <c r="H173" s="233"/>
      <c r="I173" s="233"/>
      <c r="J173" s="233"/>
      <c r="K173" s="233"/>
      <c r="L173" s="233"/>
      <c r="M173" s="233"/>
      <c r="N173" s="233"/>
      <c r="O173" s="233"/>
      <c r="P173" s="233"/>
      <c r="Q173" s="233"/>
      <c r="R173" s="233"/>
      <c r="S173" s="233"/>
      <c r="T173" s="233"/>
      <c r="U173" s="233"/>
      <c r="V173" s="233"/>
      <c r="W173" s="233"/>
      <c r="X173" s="233"/>
      <c r="Y173" s="234"/>
      <c r="Z173" s="234"/>
      <c r="AA173" s="235"/>
      <c r="AB173" s="235"/>
      <c r="AC173" s="235"/>
      <c r="AD173" s="235"/>
      <c r="AE173" s="235"/>
      <c r="AF173" s="236"/>
      <c r="AG173" s="236"/>
      <c r="AH173" s="236"/>
      <c r="AI173" s="236"/>
      <c r="AJ173" s="236"/>
      <c r="AK173" s="237">
        <f t="shared" si="15"/>
        <v>0</v>
      </c>
      <c r="AL173" s="237"/>
      <c r="AM173" s="237"/>
      <c r="AN173" s="237"/>
      <c r="AO173" s="237"/>
      <c r="AP173" s="237"/>
      <c r="AQ173" s="238"/>
      <c r="AR173" s="239"/>
      <c r="AS173" s="240"/>
      <c r="AT173" s="241">
        <f t="shared" si="16"/>
        <v>0</v>
      </c>
      <c r="AU173" s="241"/>
      <c r="AV173" s="241"/>
      <c r="AW173" s="241"/>
      <c r="AX173" s="241"/>
      <c r="AY173" s="241"/>
      <c r="AZ173" s="242"/>
      <c r="BA173" s="243"/>
      <c r="BB173" s="244"/>
      <c r="BC173" s="245"/>
      <c r="BD173" s="245"/>
      <c r="BE173" s="245"/>
      <c r="BF173" s="245"/>
      <c r="BG173" s="245"/>
      <c r="BH173" s="245"/>
      <c r="BI173" s="246"/>
    </row>
    <row r="174" spans="1:64" ht="20.100000000000001" customHeight="1" thickBot="1" x14ac:dyDescent="0.2">
      <c r="A174" s="247"/>
      <c r="B174" s="248"/>
      <c r="C174" s="248"/>
      <c r="D174" s="248"/>
      <c r="E174" s="248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9"/>
      <c r="Z174" s="249"/>
      <c r="AA174" s="250"/>
      <c r="AB174" s="250"/>
      <c r="AC174" s="250"/>
      <c r="AD174" s="250"/>
      <c r="AE174" s="250"/>
      <c r="AF174" s="251"/>
      <c r="AG174" s="251"/>
      <c r="AH174" s="251"/>
      <c r="AI174" s="251"/>
      <c r="AJ174" s="251"/>
      <c r="AK174" s="237">
        <f t="shared" si="15"/>
        <v>0</v>
      </c>
      <c r="AL174" s="237"/>
      <c r="AM174" s="237"/>
      <c r="AN174" s="237"/>
      <c r="AO174" s="237"/>
      <c r="AP174" s="237"/>
      <c r="AQ174" s="238"/>
      <c r="AR174" s="239"/>
      <c r="AS174" s="240"/>
      <c r="AT174" s="241">
        <f t="shared" si="16"/>
        <v>0</v>
      </c>
      <c r="AU174" s="241"/>
      <c r="AV174" s="241"/>
      <c r="AW174" s="241"/>
      <c r="AX174" s="241"/>
      <c r="AY174" s="241"/>
      <c r="AZ174" s="242"/>
      <c r="BA174" s="252"/>
      <c r="BB174" s="253"/>
      <c r="BC174" s="254"/>
      <c r="BD174" s="254"/>
      <c r="BE174" s="254"/>
      <c r="BF174" s="254"/>
      <c r="BG174" s="254"/>
      <c r="BH174" s="254"/>
      <c r="BI174" s="255"/>
    </row>
    <row r="175" spans="1:64" ht="24.75" customHeight="1" thickTop="1" thickBot="1" x14ac:dyDescent="0.2">
      <c r="A175" s="219" t="s">
        <v>70</v>
      </c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1"/>
      <c r="AB175" s="221"/>
      <c r="AC175" s="221"/>
      <c r="AD175" s="221"/>
      <c r="AE175" s="221"/>
      <c r="AF175" s="222"/>
      <c r="AG175" s="222"/>
      <c r="AH175" s="222"/>
      <c r="AI175" s="222"/>
      <c r="AJ175" s="222"/>
      <c r="AK175" s="223">
        <f>ROUNDDOWN(SUM(AK134:AQ174),0)</f>
        <v>0</v>
      </c>
      <c r="AL175" s="223"/>
      <c r="AM175" s="223"/>
      <c r="AN175" s="223"/>
      <c r="AO175" s="223"/>
      <c r="AP175" s="223"/>
      <c r="AQ175" s="224"/>
      <c r="AR175" s="225"/>
      <c r="AS175" s="226"/>
      <c r="AT175" s="223">
        <f>ROUNDDOWN(SUM(AT134:AZ174),0)</f>
        <v>0</v>
      </c>
      <c r="AU175" s="223"/>
      <c r="AV175" s="223"/>
      <c r="AW175" s="223"/>
      <c r="AX175" s="223"/>
      <c r="AY175" s="223"/>
      <c r="AZ175" s="227"/>
      <c r="BA175" s="228"/>
      <c r="BB175" s="229"/>
      <c r="BC175" s="230">
        <f>ROUND(SUM(BC134:BI174),0)</f>
        <v>0</v>
      </c>
      <c r="BD175" s="230"/>
      <c r="BE175" s="230"/>
      <c r="BF175" s="230"/>
      <c r="BG175" s="230"/>
      <c r="BH175" s="230"/>
      <c r="BI175" s="231"/>
    </row>
    <row r="176" spans="1:64" ht="22.5" customHeight="1" x14ac:dyDescent="0.15">
      <c r="A176" s="256" t="s">
        <v>29</v>
      </c>
      <c r="B176" s="257"/>
      <c r="C176" s="257"/>
      <c r="D176" s="257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57"/>
      <c r="S176" s="257"/>
      <c r="T176" s="257"/>
      <c r="U176" s="257"/>
      <c r="V176" s="257"/>
      <c r="W176" s="257"/>
      <c r="X176" s="257"/>
      <c r="Y176" s="257"/>
      <c r="Z176" s="257"/>
      <c r="AA176" s="257"/>
      <c r="AB176" s="257"/>
      <c r="AC176" s="257"/>
      <c r="AD176" s="257"/>
      <c r="AE176" s="257"/>
      <c r="AF176" s="257"/>
      <c r="AG176" s="257"/>
      <c r="AH176" s="257"/>
      <c r="AI176" s="257"/>
      <c r="AJ176" s="257"/>
      <c r="AK176" s="257"/>
      <c r="AL176" s="257"/>
      <c r="AM176" s="257"/>
      <c r="AN176" s="257"/>
      <c r="AO176" s="257"/>
      <c r="AP176" s="257"/>
      <c r="AQ176" s="258"/>
      <c r="AR176" s="259" t="s">
        <v>28</v>
      </c>
      <c r="AS176" s="257"/>
      <c r="AT176" s="257"/>
      <c r="AU176" s="257"/>
      <c r="AV176" s="257"/>
      <c r="AW176" s="257"/>
      <c r="AX176" s="257"/>
      <c r="AY176" s="257"/>
      <c r="AZ176" s="260"/>
      <c r="BA176" s="261" t="s">
        <v>2</v>
      </c>
      <c r="BB176" s="262"/>
      <c r="BC176" s="262"/>
      <c r="BD176" s="262"/>
      <c r="BE176" s="262"/>
      <c r="BF176" s="262"/>
      <c r="BG176" s="262"/>
      <c r="BH176" s="262"/>
      <c r="BI176" s="263"/>
    </row>
    <row r="177" spans="1:61" ht="19.5" customHeight="1" x14ac:dyDescent="0.15">
      <c r="A177" s="264" t="s">
        <v>27</v>
      </c>
      <c r="B177" s="265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 t="s">
        <v>26</v>
      </c>
      <c r="Z177" s="265"/>
      <c r="AA177" s="265" t="s">
        <v>25</v>
      </c>
      <c r="AB177" s="265"/>
      <c r="AC177" s="265"/>
      <c r="AD177" s="265"/>
      <c r="AE177" s="265"/>
      <c r="AF177" s="265" t="s">
        <v>24</v>
      </c>
      <c r="AG177" s="265"/>
      <c r="AH177" s="265"/>
      <c r="AI177" s="265"/>
      <c r="AJ177" s="265"/>
      <c r="AK177" s="265" t="s">
        <v>55</v>
      </c>
      <c r="AL177" s="265"/>
      <c r="AM177" s="265"/>
      <c r="AN177" s="265"/>
      <c r="AO177" s="265"/>
      <c r="AP177" s="265"/>
      <c r="AQ177" s="266"/>
      <c r="AR177" s="267" t="s">
        <v>23</v>
      </c>
      <c r="AS177" s="265"/>
      <c r="AT177" s="265" t="s">
        <v>55</v>
      </c>
      <c r="AU177" s="265"/>
      <c r="AV177" s="265"/>
      <c r="AW177" s="265"/>
      <c r="AX177" s="265"/>
      <c r="AY177" s="265"/>
      <c r="AZ177" s="268"/>
      <c r="BA177" s="269" t="s">
        <v>22</v>
      </c>
      <c r="BB177" s="270"/>
      <c r="BC177" s="270" t="s">
        <v>55</v>
      </c>
      <c r="BD177" s="270"/>
      <c r="BE177" s="270"/>
      <c r="BF177" s="270"/>
      <c r="BG177" s="270"/>
      <c r="BH177" s="270"/>
      <c r="BI177" s="271"/>
    </row>
    <row r="178" spans="1:61" ht="20.100000000000001" customHeight="1" x14ac:dyDescent="0.15">
      <c r="A178" s="272"/>
      <c r="B178" s="273"/>
      <c r="C178" s="273"/>
      <c r="D178" s="273"/>
      <c r="E178" s="273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3"/>
      <c r="X178" s="273"/>
      <c r="Y178" s="274"/>
      <c r="Z178" s="274"/>
      <c r="AA178" s="275"/>
      <c r="AB178" s="275"/>
      <c r="AC178" s="275"/>
      <c r="AD178" s="275"/>
      <c r="AE178" s="275"/>
      <c r="AF178" s="276"/>
      <c r="AG178" s="276"/>
      <c r="AH178" s="276"/>
      <c r="AI178" s="276"/>
      <c r="AJ178" s="276"/>
      <c r="AK178" s="237">
        <f t="shared" ref="AK178" si="17">ROUNDDOWN(AA178*AF178,0)</f>
        <v>0</v>
      </c>
      <c r="AL178" s="237"/>
      <c r="AM178" s="237"/>
      <c r="AN178" s="237"/>
      <c r="AO178" s="237"/>
      <c r="AP178" s="237"/>
      <c r="AQ178" s="238"/>
      <c r="AR178" s="239"/>
      <c r="AS178" s="240"/>
      <c r="AT178" s="241">
        <f t="shared" ref="AT178" si="18">ROUNDDOWN(AK178*AR178,0)</f>
        <v>0</v>
      </c>
      <c r="AU178" s="241"/>
      <c r="AV178" s="241"/>
      <c r="AW178" s="241"/>
      <c r="AX178" s="241"/>
      <c r="AY178" s="241"/>
      <c r="AZ178" s="242"/>
      <c r="BA178" s="243"/>
      <c r="BB178" s="244"/>
      <c r="BC178" s="245"/>
      <c r="BD178" s="245"/>
      <c r="BE178" s="245"/>
      <c r="BF178" s="245"/>
      <c r="BG178" s="245"/>
      <c r="BH178" s="245"/>
      <c r="BI178" s="246"/>
    </row>
    <row r="179" spans="1:61" ht="20.100000000000001" customHeight="1" x14ac:dyDescent="0.15">
      <c r="A179" s="232"/>
      <c r="B179" s="233"/>
      <c r="C179" s="233"/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34"/>
      <c r="Z179" s="234"/>
      <c r="AA179" s="235"/>
      <c r="AB179" s="235"/>
      <c r="AC179" s="235"/>
      <c r="AD179" s="235"/>
      <c r="AE179" s="235"/>
      <c r="AF179" s="236"/>
      <c r="AG179" s="236"/>
      <c r="AH179" s="236"/>
      <c r="AI179" s="236"/>
      <c r="AJ179" s="236"/>
      <c r="AK179" s="237">
        <f t="shared" ref="AK179:AK218" si="19">ROUNDDOWN(AA179*AF179,0)</f>
        <v>0</v>
      </c>
      <c r="AL179" s="237"/>
      <c r="AM179" s="237"/>
      <c r="AN179" s="237"/>
      <c r="AO179" s="237"/>
      <c r="AP179" s="237"/>
      <c r="AQ179" s="238"/>
      <c r="AR179" s="239"/>
      <c r="AS179" s="240"/>
      <c r="AT179" s="241">
        <f t="shared" ref="AT179:AT218" si="20">ROUNDDOWN(AK179*AR179,0)</f>
        <v>0</v>
      </c>
      <c r="AU179" s="241"/>
      <c r="AV179" s="241"/>
      <c r="AW179" s="241"/>
      <c r="AX179" s="241"/>
      <c r="AY179" s="241"/>
      <c r="AZ179" s="242"/>
      <c r="BA179" s="243"/>
      <c r="BB179" s="244"/>
      <c r="BC179" s="245"/>
      <c r="BD179" s="245"/>
      <c r="BE179" s="245"/>
      <c r="BF179" s="245"/>
      <c r="BG179" s="245"/>
      <c r="BH179" s="245"/>
      <c r="BI179" s="246"/>
    </row>
    <row r="180" spans="1:61" ht="20.100000000000001" customHeight="1" x14ac:dyDescent="0.15">
      <c r="A180" s="232"/>
      <c r="B180" s="233"/>
      <c r="C180" s="233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34"/>
      <c r="Z180" s="234"/>
      <c r="AA180" s="235"/>
      <c r="AB180" s="235"/>
      <c r="AC180" s="235"/>
      <c r="AD180" s="235"/>
      <c r="AE180" s="235"/>
      <c r="AF180" s="236"/>
      <c r="AG180" s="236"/>
      <c r="AH180" s="236"/>
      <c r="AI180" s="236"/>
      <c r="AJ180" s="236"/>
      <c r="AK180" s="237">
        <f t="shared" si="19"/>
        <v>0</v>
      </c>
      <c r="AL180" s="237"/>
      <c r="AM180" s="237"/>
      <c r="AN180" s="237"/>
      <c r="AO180" s="237"/>
      <c r="AP180" s="237"/>
      <c r="AQ180" s="238"/>
      <c r="AR180" s="239"/>
      <c r="AS180" s="240"/>
      <c r="AT180" s="241">
        <f t="shared" si="20"/>
        <v>0</v>
      </c>
      <c r="AU180" s="241"/>
      <c r="AV180" s="241"/>
      <c r="AW180" s="241"/>
      <c r="AX180" s="241"/>
      <c r="AY180" s="241"/>
      <c r="AZ180" s="242"/>
      <c r="BA180" s="243"/>
      <c r="BB180" s="244"/>
      <c r="BC180" s="245"/>
      <c r="BD180" s="245"/>
      <c r="BE180" s="245"/>
      <c r="BF180" s="245"/>
      <c r="BG180" s="245"/>
      <c r="BH180" s="245"/>
      <c r="BI180" s="246"/>
    </row>
    <row r="181" spans="1:61" ht="20.100000000000001" customHeight="1" x14ac:dyDescent="0.15">
      <c r="A181" s="232"/>
      <c r="B181" s="233"/>
      <c r="C181" s="233"/>
      <c r="D181" s="233"/>
      <c r="E181" s="233"/>
      <c r="F181" s="233"/>
      <c r="G181" s="233"/>
      <c r="H181" s="233"/>
      <c r="I181" s="233"/>
      <c r="J181" s="233"/>
      <c r="K181" s="233"/>
      <c r="L181" s="233"/>
      <c r="M181" s="233"/>
      <c r="N181" s="233"/>
      <c r="O181" s="233"/>
      <c r="P181" s="233"/>
      <c r="Q181" s="233"/>
      <c r="R181" s="233"/>
      <c r="S181" s="233"/>
      <c r="T181" s="233"/>
      <c r="U181" s="233"/>
      <c r="V181" s="233"/>
      <c r="W181" s="233"/>
      <c r="X181" s="233"/>
      <c r="Y181" s="234"/>
      <c r="Z181" s="234"/>
      <c r="AA181" s="235"/>
      <c r="AB181" s="235"/>
      <c r="AC181" s="235"/>
      <c r="AD181" s="235"/>
      <c r="AE181" s="235"/>
      <c r="AF181" s="236"/>
      <c r="AG181" s="236"/>
      <c r="AH181" s="236"/>
      <c r="AI181" s="236"/>
      <c r="AJ181" s="236"/>
      <c r="AK181" s="237">
        <f t="shared" si="19"/>
        <v>0</v>
      </c>
      <c r="AL181" s="237"/>
      <c r="AM181" s="237"/>
      <c r="AN181" s="237"/>
      <c r="AO181" s="237"/>
      <c r="AP181" s="237"/>
      <c r="AQ181" s="238"/>
      <c r="AR181" s="239"/>
      <c r="AS181" s="240"/>
      <c r="AT181" s="241">
        <f t="shared" si="20"/>
        <v>0</v>
      </c>
      <c r="AU181" s="241"/>
      <c r="AV181" s="241"/>
      <c r="AW181" s="241"/>
      <c r="AX181" s="241"/>
      <c r="AY181" s="241"/>
      <c r="AZ181" s="242"/>
      <c r="BA181" s="243"/>
      <c r="BB181" s="244"/>
      <c r="BC181" s="245"/>
      <c r="BD181" s="245"/>
      <c r="BE181" s="245"/>
      <c r="BF181" s="245"/>
      <c r="BG181" s="245"/>
      <c r="BH181" s="245"/>
      <c r="BI181" s="246"/>
    </row>
    <row r="182" spans="1:61" ht="20.100000000000001" customHeight="1" x14ac:dyDescent="0.15">
      <c r="A182" s="232"/>
      <c r="B182" s="233"/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4"/>
      <c r="Z182" s="234"/>
      <c r="AA182" s="235"/>
      <c r="AB182" s="235"/>
      <c r="AC182" s="235"/>
      <c r="AD182" s="235"/>
      <c r="AE182" s="235"/>
      <c r="AF182" s="236"/>
      <c r="AG182" s="236"/>
      <c r="AH182" s="236"/>
      <c r="AI182" s="236"/>
      <c r="AJ182" s="236"/>
      <c r="AK182" s="237">
        <f t="shared" si="19"/>
        <v>0</v>
      </c>
      <c r="AL182" s="237"/>
      <c r="AM182" s="237"/>
      <c r="AN182" s="237"/>
      <c r="AO182" s="237"/>
      <c r="AP182" s="237"/>
      <c r="AQ182" s="238"/>
      <c r="AR182" s="239"/>
      <c r="AS182" s="240"/>
      <c r="AT182" s="241">
        <f t="shared" si="20"/>
        <v>0</v>
      </c>
      <c r="AU182" s="241"/>
      <c r="AV182" s="241"/>
      <c r="AW182" s="241"/>
      <c r="AX182" s="241"/>
      <c r="AY182" s="241"/>
      <c r="AZ182" s="242"/>
      <c r="BA182" s="243"/>
      <c r="BB182" s="244"/>
      <c r="BC182" s="245"/>
      <c r="BD182" s="245"/>
      <c r="BE182" s="245"/>
      <c r="BF182" s="245"/>
      <c r="BG182" s="245"/>
      <c r="BH182" s="245"/>
      <c r="BI182" s="246"/>
    </row>
    <row r="183" spans="1:61" ht="20.100000000000001" customHeight="1" x14ac:dyDescent="0.15">
      <c r="A183" s="232"/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34"/>
      <c r="Z183" s="234"/>
      <c r="AA183" s="235"/>
      <c r="AB183" s="235"/>
      <c r="AC183" s="235"/>
      <c r="AD183" s="235"/>
      <c r="AE183" s="235"/>
      <c r="AF183" s="236"/>
      <c r="AG183" s="236"/>
      <c r="AH183" s="236"/>
      <c r="AI183" s="236"/>
      <c r="AJ183" s="236"/>
      <c r="AK183" s="237">
        <f t="shared" si="19"/>
        <v>0</v>
      </c>
      <c r="AL183" s="237"/>
      <c r="AM183" s="237"/>
      <c r="AN183" s="237"/>
      <c r="AO183" s="237"/>
      <c r="AP183" s="237"/>
      <c r="AQ183" s="238"/>
      <c r="AR183" s="239"/>
      <c r="AS183" s="240"/>
      <c r="AT183" s="241">
        <f t="shared" si="20"/>
        <v>0</v>
      </c>
      <c r="AU183" s="241"/>
      <c r="AV183" s="241"/>
      <c r="AW183" s="241"/>
      <c r="AX183" s="241"/>
      <c r="AY183" s="241"/>
      <c r="AZ183" s="242"/>
      <c r="BA183" s="243"/>
      <c r="BB183" s="244"/>
      <c r="BC183" s="245"/>
      <c r="BD183" s="245"/>
      <c r="BE183" s="245"/>
      <c r="BF183" s="245"/>
      <c r="BG183" s="245"/>
      <c r="BH183" s="245"/>
      <c r="BI183" s="246"/>
    </row>
    <row r="184" spans="1:61" ht="20.100000000000001" customHeight="1" x14ac:dyDescent="0.15">
      <c r="A184" s="232"/>
      <c r="B184" s="233"/>
      <c r="C184" s="233"/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233"/>
      <c r="O184" s="233"/>
      <c r="P184" s="233"/>
      <c r="Q184" s="233"/>
      <c r="R184" s="233"/>
      <c r="S184" s="233"/>
      <c r="T184" s="233"/>
      <c r="U184" s="233"/>
      <c r="V184" s="233"/>
      <c r="W184" s="233"/>
      <c r="X184" s="233"/>
      <c r="Y184" s="234"/>
      <c r="Z184" s="234"/>
      <c r="AA184" s="235"/>
      <c r="AB184" s="235"/>
      <c r="AC184" s="235"/>
      <c r="AD184" s="235"/>
      <c r="AE184" s="235"/>
      <c r="AF184" s="236"/>
      <c r="AG184" s="236"/>
      <c r="AH184" s="236"/>
      <c r="AI184" s="236"/>
      <c r="AJ184" s="236"/>
      <c r="AK184" s="237">
        <f t="shared" si="19"/>
        <v>0</v>
      </c>
      <c r="AL184" s="237"/>
      <c r="AM184" s="237"/>
      <c r="AN184" s="237"/>
      <c r="AO184" s="237"/>
      <c r="AP184" s="237"/>
      <c r="AQ184" s="238"/>
      <c r="AR184" s="239"/>
      <c r="AS184" s="240"/>
      <c r="AT184" s="241">
        <f t="shared" si="20"/>
        <v>0</v>
      </c>
      <c r="AU184" s="241"/>
      <c r="AV184" s="241"/>
      <c r="AW184" s="241"/>
      <c r="AX184" s="241"/>
      <c r="AY184" s="241"/>
      <c r="AZ184" s="242"/>
      <c r="BA184" s="243"/>
      <c r="BB184" s="244"/>
      <c r="BC184" s="245"/>
      <c r="BD184" s="245"/>
      <c r="BE184" s="245"/>
      <c r="BF184" s="245"/>
      <c r="BG184" s="245"/>
      <c r="BH184" s="245"/>
      <c r="BI184" s="246"/>
    </row>
    <row r="185" spans="1:61" ht="20.100000000000001" customHeight="1" x14ac:dyDescent="0.15">
      <c r="A185" s="232"/>
      <c r="B185" s="233"/>
      <c r="C185" s="233"/>
      <c r="D185" s="233"/>
      <c r="E185" s="233"/>
      <c r="F185" s="233"/>
      <c r="G185" s="233"/>
      <c r="H185" s="233"/>
      <c r="I185" s="233"/>
      <c r="J185" s="233"/>
      <c r="K185" s="233"/>
      <c r="L185" s="233"/>
      <c r="M185" s="233"/>
      <c r="N185" s="233"/>
      <c r="O185" s="233"/>
      <c r="P185" s="233"/>
      <c r="Q185" s="233"/>
      <c r="R185" s="233"/>
      <c r="S185" s="233"/>
      <c r="T185" s="233"/>
      <c r="U185" s="233"/>
      <c r="V185" s="233"/>
      <c r="W185" s="233"/>
      <c r="X185" s="233"/>
      <c r="Y185" s="234"/>
      <c r="Z185" s="234"/>
      <c r="AA185" s="235"/>
      <c r="AB185" s="235"/>
      <c r="AC185" s="235"/>
      <c r="AD185" s="235"/>
      <c r="AE185" s="235"/>
      <c r="AF185" s="236"/>
      <c r="AG185" s="236"/>
      <c r="AH185" s="236"/>
      <c r="AI185" s="236"/>
      <c r="AJ185" s="236"/>
      <c r="AK185" s="237">
        <f t="shared" si="19"/>
        <v>0</v>
      </c>
      <c r="AL185" s="237"/>
      <c r="AM185" s="237"/>
      <c r="AN185" s="237"/>
      <c r="AO185" s="237"/>
      <c r="AP185" s="237"/>
      <c r="AQ185" s="238"/>
      <c r="AR185" s="239"/>
      <c r="AS185" s="240"/>
      <c r="AT185" s="241">
        <f t="shared" si="20"/>
        <v>0</v>
      </c>
      <c r="AU185" s="241"/>
      <c r="AV185" s="241"/>
      <c r="AW185" s="241"/>
      <c r="AX185" s="241"/>
      <c r="AY185" s="241"/>
      <c r="AZ185" s="242"/>
      <c r="BA185" s="243"/>
      <c r="BB185" s="244"/>
      <c r="BC185" s="245"/>
      <c r="BD185" s="245"/>
      <c r="BE185" s="245"/>
      <c r="BF185" s="245"/>
      <c r="BG185" s="245"/>
      <c r="BH185" s="245"/>
      <c r="BI185" s="246"/>
    </row>
    <row r="186" spans="1:61" ht="20.100000000000001" customHeight="1" x14ac:dyDescent="0.15">
      <c r="A186" s="232"/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  <c r="P186" s="233"/>
      <c r="Q186" s="233"/>
      <c r="R186" s="233"/>
      <c r="S186" s="233"/>
      <c r="T186" s="233"/>
      <c r="U186" s="233"/>
      <c r="V186" s="233"/>
      <c r="W186" s="233"/>
      <c r="X186" s="233"/>
      <c r="Y186" s="234"/>
      <c r="Z186" s="234"/>
      <c r="AA186" s="235"/>
      <c r="AB186" s="235"/>
      <c r="AC186" s="235"/>
      <c r="AD186" s="235"/>
      <c r="AE186" s="235"/>
      <c r="AF186" s="236"/>
      <c r="AG186" s="236"/>
      <c r="AH186" s="236"/>
      <c r="AI186" s="236"/>
      <c r="AJ186" s="236"/>
      <c r="AK186" s="237">
        <f t="shared" si="19"/>
        <v>0</v>
      </c>
      <c r="AL186" s="237"/>
      <c r="AM186" s="237"/>
      <c r="AN186" s="237"/>
      <c r="AO186" s="237"/>
      <c r="AP186" s="237"/>
      <c r="AQ186" s="238"/>
      <c r="AR186" s="239"/>
      <c r="AS186" s="240"/>
      <c r="AT186" s="241">
        <f t="shared" si="20"/>
        <v>0</v>
      </c>
      <c r="AU186" s="241"/>
      <c r="AV186" s="241"/>
      <c r="AW186" s="241"/>
      <c r="AX186" s="241"/>
      <c r="AY186" s="241"/>
      <c r="AZ186" s="242"/>
      <c r="BA186" s="243"/>
      <c r="BB186" s="244"/>
      <c r="BC186" s="245"/>
      <c r="BD186" s="245"/>
      <c r="BE186" s="245"/>
      <c r="BF186" s="245"/>
      <c r="BG186" s="245"/>
      <c r="BH186" s="245"/>
      <c r="BI186" s="246"/>
    </row>
    <row r="187" spans="1:61" ht="20.100000000000001" customHeight="1" x14ac:dyDescent="0.15">
      <c r="A187" s="232"/>
      <c r="B187" s="233"/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  <c r="X187" s="233"/>
      <c r="Y187" s="234"/>
      <c r="Z187" s="234"/>
      <c r="AA187" s="235"/>
      <c r="AB187" s="235"/>
      <c r="AC187" s="235"/>
      <c r="AD187" s="235"/>
      <c r="AE187" s="235"/>
      <c r="AF187" s="236"/>
      <c r="AG187" s="236"/>
      <c r="AH187" s="236"/>
      <c r="AI187" s="236"/>
      <c r="AJ187" s="236"/>
      <c r="AK187" s="237">
        <f t="shared" si="19"/>
        <v>0</v>
      </c>
      <c r="AL187" s="237"/>
      <c r="AM187" s="237"/>
      <c r="AN187" s="237"/>
      <c r="AO187" s="237"/>
      <c r="AP187" s="237"/>
      <c r="AQ187" s="238"/>
      <c r="AR187" s="239"/>
      <c r="AS187" s="240"/>
      <c r="AT187" s="241">
        <f t="shared" si="20"/>
        <v>0</v>
      </c>
      <c r="AU187" s="241"/>
      <c r="AV187" s="241"/>
      <c r="AW187" s="241"/>
      <c r="AX187" s="241"/>
      <c r="AY187" s="241"/>
      <c r="AZ187" s="242"/>
      <c r="BA187" s="243"/>
      <c r="BB187" s="244"/>
      <c r="BC187" s="245"/>
      <c r="BD187" s="245"/>
      <c r="BE187" s="245"/>
      <c r="BF187" s="245"/>
      <c r="BG187" s="245"/>
      <c r="BH187" s="245"/>
      <c r="BI187" s="246"/>
    </row>
    <row r="188" spans="1:61" ht="20.100000000000001" customHeight="1" x14ac:dyDescent="0.15">
      <c r="A188" s="232"/>
      <c r="B188" s="233"/>
      <c r="C188" s="233"/>
      <c r="D188" s="233"/>
      <c r="E188" s="233"/>
      <c r="F188" s="233"/>
      <c r="G188" s="233"/>
      <c r="H188" s="233"/>
      <c r="I188" s="233"/>
      <c r="J188" s="233"/>
      <c r="K188" s="233"/>
      <c r="L188" s="233"/>
      <c r="M188" s="233"/>
      <c r="N188" s="233"/>
      <c r="O188" s="233"/>
      <c r="P188" s="233"/>
      <c r="Q188" s="233"/>
      <c r="R188" s="233"/>
      <c r="S188" s="233"/>
      <c r="T188" s="233"/>
      <c r="U188" s="233"/>
      <c r="V188" s="233"/>
      <c r="W188" s="233"/>
      <c r="X188" s="233"/>
      <c r="Y188" s="234"/>
      <c r="Z188" s="234"/>
      <c r="AA188" s="235"/>
      <c r="AB188" s="235"/>
      <c r="AC188" s="235"/>
      <c r="AD188" s="235"/>
      <c r="AE188" s="235"/>
      <c r="AF188" s="236"/>
      <c r="AG188" s="236"/>
      <c r="AH188" s="236"/>
      <c r="AI188" s="236"/>
      <c r="AJ188" s="236"/>
      <c r="AK188" s="237">
        <f t="shared" si="19"/>
        <v>0</v>
      </c>
      <c r="AL188" s="237"/>
      <c r="AM188" s="237"/>
      <c r="AN188" s="237"/>
      <c r="AO188" s="237"/>
      <c r="AP188" s="237"/>
      <c r="AQ188" s="238"/>
      <c r="AR188" s="239"/>
      <c r="AS188" s="240"/>
      <c r="AT188" s="241">
        <f t="shared" si="20"/>
        <v>0</v>
      </c>
      <c r="AU188" s="241"/>
      <c r="AV188" s="241"/>
      <c r="AW188" s="241"/>
      <c r="AX188" s="241"/>
      <c r="AY188" s="241"/>
      <c r="AZ188" s="242"/>
      <c r="BA188" s="243"/>
      <c r="BB188" s="244"/>
      <c r="BC188" s="245"/>
      <c r="BD188" s="245"/>
      <c r="BE188" s="245"/>
      <c r="BF188" s="245"/>
      <c r="BG188" s="245"/>
      <c r="BH188" s="245"/>
      <c r="BI188" s="246"/>
    </row>
    <row r="189" spans="1:61" ht="20.100000000000001" customHeight="1" x14ac:dyDescent="0.15">
      <c r="A189" s="232"/>
      <c r="B189" s="233"/>
      <c r="C189" s="233"/>
      <c r="D189" s="233"/>
      <c r="E189" s="233"/>
      <c r="F189" s="233"/>
      <c r="G189" s="233"/>
      <c r="H189" s="233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4"/>
      <c r="Z189" s="234"/>
      <c r="AA189" s="235"/>
      <c r="AB189" s="235"/>
      <c r="AC189" s="235"/>
      <c r="AD189" s="235"/>
      <c r="AE189" s="235"/>
      <c r="AF189" s="236"/>
      <c r="AG189" s="236"/>
      <c r="AH189" s="236"/>
      <c r="AI189" s="236"/>
      <c r="AJ189" s="236"/>
      <c r="AK189" s="237">
        <f t="shared" si="19"/>
        <v>0</v>
      </c>
      <c r="AL189" s="237"/>
      <c r="AM189" s="237"/>
      <c r="AN189" s="237"/>
      <c r="AO189" s="237"/>
      <c r="AP189" s="237"/>
      <c r="AQ189" s="238"/>
      <c r="AR189" s="239"/>
      <c r="AS189" s="240"/>
      <c r="AT189" s="241">
        <f t="shared" si="20"/>
        <v>0</v>
      </c>
      <c r="AU189" s="241"/>
      <c r="AV189" s="241"/>
      <c r="AW189" s="241"/>
      <c r="AX189" s="241"/>
      <c r="AY189" s="241"/>
      <c r="AZ189" s="242"/>
      <c r="BA189" s="243"/>
      <c r="BB189" s="244"/>
      <c r="BC189" s="245"/>
      <c r="BD189" s="245"/>
      <c r="BE189" s="245"/>
      <c r="BF189" s="245"/>
      <c r="BG189" s="245"/>
      <c r="BH189" s="245"/>
      <c r="BI189" s="246"/>
    </row>
    <row r="190" spans="1:61" ht="20.100000000000001" customHeight="1" x14ac:dyDescent="0.15">
      <c r="A190" s="232"/>
      <c r="B190" s="233"/>
      <c r="C190" s="233"/>
      <c r="D190" s="233"/>
      <c r="E190" s="233"/>
      <c r="F190" s="233"/>
      <c r="G190" s="233"/>
      <c r="H190" s="233"/>
      <c r="I190" s="233"/>
      <c r="J190" s="233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3"/>
      <c r="V190" s="233"/>
      <c r="W190" s="233"/>
      <c r="X190" s="233"/>
      <c r="Y190" s="234"/>
      <c r="Z190" s="234"/>
      <c r="AA190" s="235"/>
      <c r="AB190" s="235"/>
      <c r="AC190" s="235"/>
      <c r="AD190" s="235"/>
      <c r="AE190" s="235"/>
      <c r="AF190" s="236"/>
      <c r="AG190" s="236"/>
      <c r="AH190" s="236"/>
      <c r="AI190" s="236"/>
      <c r="AJ190" s="236"/>
      <c r="AK190" s="237">
        <f t="shared" si="19"/>
        <v>0</v>
      </c>
      <c r="AL190" s="237"/>
      <c r="AM190" s="237"/>
      <c r="AN190" s="237"/>
      <c r="AO190" s="237"/>
      <c r="AP190" s="237"/>
      <c r="AQ190" s="238"/>
      <c r="AR190" s="239"/>
      <c r="AS190" s="240"/>
      <c r="AT190" s="241">
        <f t="shared" si="20"/>
        <v>0</v>
      </c>
      <c r="AU190" s="241"/>
      <c r="AV190" s="241"/>
      <c r="AW190" s="241"/>
      <c r="AX190" s="241"/>
      <c r="AY190" s="241"/>
      <c r="AZ190" s="242"/>
      <c r="BA190" s="243"/>
      <c r="BB190" s="244"/>
      <c r="BC190" s="245"/>
      <c r="BD190" s="245"/>
      <c r="BE190" s="245"/>
      <c r="BF190" s="245"/>
      <c r="BG190" s="245"/>
      <c r="BH190" s="245"/>
      <c r="BI190" s="246"/>
    </row>
    <row r="191" spans="1:61" ht="20.100000000000001" customHeight="1" x14ac:dyDescent="0.15">
      <c r="A191" s="232"/>
      <c r="B191" s="233"/>
      <c r="C191" s="233"/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34"/>
      <c r="Z191" s="234"/>
      <c r="AA191" s="235"/>
      <c r="AB191" s="235"/>
      <c r="AC191" s="235"/>
      <c r="AD191" s="235"/>
      <c r="AE191" s="235"/>
      <c r="AF191" s="236"/>
      <c r="AG191" s="236"/>
      <c r="AH191" s="236"/>
      <c r="AI191" s="236"/>
      <c r="AJ191" s="236"/>
      <c r="AK191" s="237">
        <f t="shared" si="19"/>
        <v>0</v>
      </c>
      <c r="AL191" s="237"/>
      <c r="AM191" s="237"/>
      <c r="AN191" s="237"/>
      <c r="AO191" s="237"/>
      <c r="AP191" s="237"/>
      <c r="AQ191" s="238"/>
      <c r="AR191" s="239"/>
      <c r="AS191" s="240"/>
      <c r="AT191" s="241">
        <f t="shared" si="20"/>
        <v>0</v>
      </c>
      <c r="AU191" s="241"/>
      <c r="AV191" s="241"/>
      <c r="AW191" s="241"/>
      <c r="AX191" s="241"/>
      <c r="AY191" s="241"/>
      <c r="AZ191" s="242"/>
      <c r="BA191" s="243"/>
      <c r="BB191" s="244"/>
      <c r="BC191" s="245"/>
      <c r="BD191" s="245"/>
      <c r="BE191" s="245"/>
      <c r="BF191" s="245"/>
      <c r="BG191" s="245"/>
      <c r="BH191" s="245"/>
      <c r="BI191" s="246"/>
    </row>
    <row r="192" spans="1:61" ht="20.100000000000001" customHeight="1" x14ac:dyDescent="0.15">
      <c r="A192" s="232"/>
      <c r="B192" s="233"/>
      <c r="C192" s="233"/>
      <c r="D192" s="233"/>
      <c r="E192" s="233"/>
      <c r="F192" s="233"/>
      <c r="G192" s="233"/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3"/>
      <c r="V192" s="233"/>
      <c r="W192" s="233"/>
      <c r="X192" s="233"/>
      <c r="Y192" s="234"/>
      <c r="Z192" s="234"/>
      <c r="AA192" s="235"/>
      <c r="AB192" s="235"/>
      <c r="AC192" s="235"/>
      <c r="AD192" s="235"/>
      <c r="AE192" s="235"/>
      <c r="AF192" s="236"/>
      <c r="AG192" s="236"/>
      <c r="AH192" s="236"/>
      <c r="AI192" s="236"/>
      <c r="AJ192" s="236"/>
      <c r="AK192" s="237">
        <f t="shared" si="19"/>
        <v>0</v>
      </c>
      <c r="AL192" s="237"/>
      <c r="AM192" s="237"/>
      <c r="AN192" s="237"/>
      <c r="AO192" s="237"/>
      <c r="AP192" s="237"/>
      <c r="AQ192" s="238"/>
      <c r="AR192" s="239"/>
      <c r="AS192" s="240"/>
      <c r="AT192" s="241">
        <f t="shared" si="20"/>
        <v>0</v>
      </c>
      <c r="AU192" s="241"/>
      <c r="AV192" s="241"/>
      <c r="AW192" s="241"/>
      <c r="AX192" s="241"/>
      <c r="AY192" s="241"/>
      <c r="AZ192" s="242"/>
      <c r="BA192" s="243"/>
      <c r="BB192" s="244"/>
      <c r="BC192" s="245"/>
      <c r="BD192" s="245"/>
      <c r="BE192" s="245"/>
      <c r="BF192" s="245"/>
      <c r="BG192" s="245"/>
      <c r="BH192" s="245"/>
      <c r="BI192" s="246"/>
    </row>
    <row r="193" spans="1:61" ht="20.100000000000001" customHeight="1" x14ac:dyDescent="0.15">
      <c r="A193" s="232"/>
      <c r="B193" s="233"/>
      <c r="C193" s="233"/>
      <c r="D193" s="233"/>
      <c r="E193" s="233"/>
      <c r="F193" s="233"/>
      <c r="G193" s="233"/>
      <c r="H193" s="233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34"/>
      <c r="Z193" s="234"/>
      <c r="AA193" s="235"/>
      <c r="AB193" s="235"/>
      <c r="AC193" s="235"/>
      <c r="AD193" s="235"/>
      <c r="AE193" s="235"/>
      <c r="AF193" s="236"/>
      <c r="AG193" s="236"/>
      <c r="AH193" s="236"/>
      <c r="AI193" s="236"/>
      <c r="AJ193" s="236"/>
      <c r="AK193" s="237">
        <f t="shared" si="19"/>
        <v>0</v>
      </c>
      <c r="AL193" s="237"/>
      <c r="AM193" s="237"/>
      <c r="AN193" s="237"/>
      <c r="AO193" s="237"/>
      <c r="AP193" s="237"/>
      <c r="AQ193" s="238"/>
      <c r="AR193" s="239"/>
      <c r="AS193" s="240"/>
      <c r="AT193" s="241">
        <f t="shared" si="20"/>
        <v>0</v>
      </c>
      <c r="AU193" s="241"/>
      <c r="AV193" s="241"/>
      <c r="AW193" s="241"/>
      <c r="AX193" s="241"/>
      <c r="AY193" s="241"/>
      <c r="AZ193" s="242"/>
      <c r="BA193" s="243"/>
      <c r="BB193" s="244"/>
      <c r="BC193" s="245"/>
      <c r="BD193" s="245"/>
      <c r="BE193" s="245"/>
      <c r="BF193" s="245"/>
      <c r="BG193" s="245"/>
      <c r="BH193" s="245"/>
      <c r="BI193" s="246"/>
    </row>
    <row r="194" spans="1:61" ht="20.100000000000001" customHeight="1" x14ac:dyDescent="0.15">
      <c r="A194" s="232"/>
      <c r="B194" s="233"/>
      <c r="C194" s="233"/>
      <c r="D194" s="233"/>
      <c r="E194" s="233"/>
      <c r="F194" s="233"/>
      <c r="G194" s="233"/>
      <c r="H194" s="233"/>
      <c r="I194" s="233"/>
      <c r="J194" s="233"/>
      <c r="K194" s="233"/>
      <c r="L194" s="233"/>
      <c r="M194" s="233"/>
      <c r="N194" s="233"/>
      <c r="O194" s="233"/>
      <c r="P194" s="233"/>
      <c r="Q194" s="233"/>
      <c r="R194" s="233"/>
      <c r="S194" s="233"/>
      <c r="T194" s="233"/>
      <c r="U194" s="233"/>
      <c r="V194" s="233"/>
      <c r="W194" s="233"/>
      <c r="X194" s="233"/>
      <c r="Y194" s="234"/>
      <c r="Z194" s="234"/>
      <c r="AA194" s="235"/>
      <c r="AB194" s="235"/>
      <c r="AC194" s="235"/>
      <c r="AD194" s="235"/>
      <c r="AE194" s="235"/>
      <c r="AF194" s="236"/>
      <c r="AG194" s="236"/>
      <c r="AH194" s="236"/>
      <c r="AI194" s="236"/>
      <c r="AJ194" s="236"/>
      <c r="AK194" s="237">
        <f t="shared" si="19"/>
        <v>0</v>
      </c>
      <c r="AL194" s="237"/>
      <c r="AM194" s="237"/>
      <c r="AN194" s="237"/>
      <c r="AO194" s="237"/>
      <c r="AP194" s="237"/>
      <c r="AQ194" s="238"/>
      <c r="AR194" s="239"/>
      <c r="AS194" s="240"/>
      <c r="AT194" s="241">
        <f t="shared" si="20"/>
        <v>0</v>
      </c>
      <c r="AU194" s="241"/>
      <c r="AV194" s="241"/>
      <c r="AW194" s="241"/>
      <c r="AX194" s="241"/>
      <c r="AY194" s="241"/>
      <c r="AZ194" s="242"/>
      <c r="BA194" s="243"/>
      <c r="BB194" s="244"/>
      <c r="BC194" s="245"/>
      <c r="BD194" s="245"/>
      <c r="BE194" s="245"/>
      <c r="BF194" s="245"/>
      <c r="BG194" s="245"/>
      <c r="BH194" s="245"/>
      <c r="BI194" s="246"/>
    </row>
    <row r="195" spans="1:61" ht="20.100000000000001" customHeight="1" x14ac:dyDescent="0.15">
      <c r="A195" s="232"/>
      <c r="B195" s="233"/>
      <c r="C195" s="233"/>
      <c r="D195" s="233"/>
      <c r="E195" s="233"/>
      <c r="F195" s="233"/>
      <c r="G195" s="233"/>
      <c r="H195" s="233"/>
      <c r="I195" s="233"/>
      <c r="J195" s="233"/>
      <c r="K195" s="233"/>
      <c r="L195" s="233"/>
      <c r="M195" s="233"/>
      <c r="N195" s="233"/>
      <c r="O195" s="233"/>
      <c r="P195" s="233"/>
      <c r="Q195" s="233"/>
      <c r="R195" s="233"/>
      <c r="S195" s="233"/>
      <c r="T195" s="233"/>
      <c r="U195" s="233"/>
      <c r="V195" s="233"/>
      <c r="W195" s="233"/>
      <c r="X195" s="233"/>
      <c r="Y195" s="234"/>
      <c r="Z195" s="234"/>
      <c r="AA195" s="235"/>
      <c r="AB195" s="235"/>
      <c r="AC195" s="235"/>
      <c r="AD195" s="235"/>
      <c r="AE195" s="235"/>
      <c r="AF195" s="236"/>
      <c r="AG195" s="236"/>
      <c r="AH195" s="236"/>
      <c r="AI195" s="236"/>
      <c r="AJ195" s="236"/>
      <c r="AK195" s="237">
        <f t="shared" si="19"/>
        <v>0</v>
      </c>
      <c r="AL195" s="237"/>
      <c r="AM195" s="237"/>
      <c r="AN195" s="237"/>
      <c r="AO195" s="237"/>
      <c r="AP195" s="237"/>
      <c r="AQ195" s="238"/>
      <c r="AR195" s="239"/>
      <c r="AS195" s="240"/>
      <c r="AT195" s="241">
        <f t="shared" si="20"/>
        <v>0</v>
      </c>
      <c r="AU195" s="241"/>
      <c r="AV195" s="241"/>
      <c r="AW195" s="241"/>
      <c r="AX195" s="241"/>
      <c r="AY195" s="241"/>
      <c r="AZ195" s="242"/>
      <c r="BA195" s="243"/>
      <c r="BB195" s="244"/>
      <c r="BC195" s="245"/>
      <c r="BD195" s="245"/>
      <c r="BE195" s="245"/>
      <c r="BF195" s="245"/>
      <c r="BG195" s="245"/>
      <c r="BH195" s="245"/>
      <c r="BI195" s="246"/>
    </row>
    <row r="196" spans="1:61" ht="20.100000000000001" customHeight="1" x14ac:dyDescent="0.15">
      <c r="A196" s="232"/>
      <c r="B196" s="233"/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U196" s="233"/>
      <c r="V196" s="233"/>
      <c r="W196" s="233"/>
      <c r="X196" s="233"/>
      <c r="Y196" s="234"/>
      <c r="Z196" s="234"/>
      <c r="AA196" s="235"/>
      <c r="AB196" s="235"/>
      <c r="AC196" s="235"/>
      <c r="AD196" s="235"/>
      <c r="AE196" s="235"/>
      <c r="AF196" s="236"/>
      <c r="AG196" s="236"/>
      <c r="AH196" s="236"/>
      <c r="AI196" s="236"/>
      <c r="AJ196" s="236"/>
      <c r="AK196" s="237">
        <f t="shared" si="19"/>
        <v>0</v>
      </c>
      <c r="AL196" s="237"/>
      <c r="AM196" s="237"/>
      <c r="AN196" s="237"/>
      <c r="AO196" s="237"/>
      <c r="AP196" s="237"/>
      <c r="AQ196" s="238"/>
      <c r="AR196" s="239"/>
      <c r="AS196" s="240"/>
      <c r="AT196" s="241">
        <f t="shared" si="20"/>
        <v>0</v>
      </c>
      <c r="AU196" s="241"/>
      <c r="AV196" s="241"/>
      <c r="AW196" s="241"/>
      <c r="AX196" s="241"/>
      <c r="AY196" s="241"/>
      <c r="AZ196" s="242"/>
      <c r="BA196" s="243"/>
      <c r="BB196" s="244"/>
      <c r="BC196" s="245"/>
      <c r="BD196" s="245"/>
      <c r="BE196" s="245"/>
      <c r="BF196" s="245"/>
      <c r="BG196" s="245"/>
      <c r="BH196" s="245"/>
      <c r="BI196" s="246"/>
    </row>
    <row r="197" spans="1:61" ht="20.100000000000001" customHeight="1" x14ac:dyDescent="0.15">
      <c r="A197" s="232"/>
      <c r="B197" s="233"/>
      <c r="C197" s="233"/>
      <c r="D197" s="233"/>
      <c r="E197" s="233"/>
      <c r="F197" s="233"/>
      <c r="G197" s="233"/>
      <c r="H197" s="233"/>
      <c r="I197" s="233"/>
      <c r="J197" s="233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  <c r="U197" s="233"/>
      <c r="V197" s="233"/>
      <c r="W197" s="233"/>
      <c r="X197" s="233"/>
      <c r="Y197" s="234"/>
      <c r="Z197" s="234"/>
      <c r="AA197" s="235"/>
      <c r="AB197" s="235"/>
      <c r="AC197" s="235"/>
      <c r="AD197" s="235"/>
      <c r="AE197" s="235"/>
      <c r="AF197" s="236"/>
      <c r="AG197" s="236"/>
      <c r="AH197" s="236"/>
      <c r="AI197" s="236"/>
      <c r="AJ197" s="236"/>
      <c r="AK197" s="237">
        <f t="shared" si="19"/>
        <v>0</v>
      </c>
      <c r="AL197" s="237"/>
      <c r="AM197" s="237"/>
      <c r="AN197" s="237"/>
      <c r="AO197" s="237"/>
      <c r="AP197" s="237"/>
      <c r="AQ197" s="238"/>
      <c r="AR197" s="239"/>
      <c r="AS197" s="240"/>
      <c r="AT197" s="241">
        <f t="shared" si="20"/>
        <v>0</v>
      </c>
      <c r="AU197" s="241"/>
      <c r="AV197" s="241"/>
      <c r="AW197" s="241"/>
      <c r="AX197" s="241"/>
      <c r="AY197" s="241"/>
      <c r="AZ197" s="242"/>
      <c r="BA197" s="243"/>
      <c r="BB197" s="244"/>
      <c r="BC197" s="245"/>
      <c r="BD197" s="245"/>
      <c r="BE197" s="245"/>
      <c r="BF197" s="245"/>
      <c r="BG197" s="245"/>
      <c r="BH197" s="245"/>
      <c r="BI197" s="246"/>
    </row>
    <row r="198" spans="1:61" ht="20.100000000000001" customHeight="1" x14ac:dyDescent="0.15">
      <c r="A198" s="232"/>
      <c r="B198" s="233"/>
      <c r="C198" s="233"/>
      <c r="D198" s="233"/>
      <c r="E198" s="233"/>
      <c r="F198" s="233"/>
      <c r="G198" s="233"/>
      <c r="H198" s="233"/>
      <c r="I198" s="233"/>
      <c r="J198" s="233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  <c r="U198" s="233"/>
      <c r="V198" s="233"/>
      <c r="W198" s="233"/>
      <c r="X198" s="233"/>
      <c r="Y198" s="234"/>
      <c r="Z198" s="234"/>
      <c r="AA198" s="235"/>
      <c r="AB198" s="235"/>
      <c r="AC198" s="235"/>
      <c r="AD198" s="235"/>
      <c r="AE198" s="235"/>
      <c r="AF198" s="236"/>
      <c r="AG198" s="236"/>
      <c r="AH198" s="236"/>
      <c r="AI198" s="236"/>
      <c r="AJ198" s="236"/>
      <c r="AK198" s="237">
        <f t="shared" si="19"/>
        <v>0</v>
      </c>
      <c r="AL198" s="237"/>
      <c r="AM198" s="237"/>
      <c r="AN198" s="237"/>
      <c r="AO198" s="237"/>
      <c r="AP198" s="237"/>
      <c r="AQ198" s="238"/>
      <c r="AR198" s="239"/>
      <c r="AS198" s="240"/>
      <c r="AT198" s="241">
        <f t="shared" si="20"/>
        <v>0</v>
      </c>
      <c r="AU198" s="241"/>
      <c r="AV198" s="241"/>
      <c r="AW198" s="241"/>
      <c r="AX198" s="241"/>
      <c r="AY198" s="241"/>
      <c r="AZ198" s="242"/>
      <c r="BA198" s="243"/>
      <c r="BB198" s="244"/>
      <c r="BC198" s="245"/>
      <c r="BD198" s="245"/>
      <c r="BE198" s="245"/>
      <c r="BF198" s="245"/>
      <c r="BG198" s="245"/>
      <c r="BH198" s="245"/>
      <c r="BI198" s="246"/>
    </row>
    <row r="199" spans="1:61" ht="20.100000000000001" customHeight="1" x14ac:dyDescent="0.15">
      <c r="A199" s="232"/>
      <c r="B199" s="233"/>
      <c r="C199" s="233"/>
      <c r="D199" s="233"/>
      <c r="E199" s="233"/>
      <c r="F199" s="233"/>
      <c r="G199" s="233"/>
      <c r="H199" s="233"/>
      <c r="I199" s="233"/>
      <c r="J199" s="233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  <c r="U199" s="233"/>
      <c r="V199" s="233"/>
      <c r="W199" s="233"/>
      <c r="X199" s="233"/>
      <c r="Y199" s="234"/>
      <c r="Z199" s="234"/>
      <c r="AA199" s="235"/>
      <c r="AB199" s="235"/>
      <c r="AC199" s="235"/>
      <c r="AD199" s="235"/>
      <c r="AE199" s="235"/>
      <c r="AF199" s="236"/>
      <c r="AG199" s="236"/>
      <c r="AH199" s="236"/>
      <c r="AI199" s="236"/>
      <c r="AJ199" s="236"/>
      <c r="AK199" s="237">
        <f t="shared" si="19"/>
        <v>0</v>
      </c>
      <c r="AL199" s="237"/>
      <c r="AM199" s="237"/>
      <c r="AN199" s="237"/>
      <c r="AO199" s="237"/>
      <c r="AP199" s="237"/>
      <c r="AQ199" s="238"/>
      <c r="AR199" s="239"/>
      <c r="AS199" s="240"/>
      <c r="AT199" s="241">
        <f t="shared" si="20"/>
        <v>0</v>
      </c>
      <c r="AU199" s="241"/>
      <c r="AV199" s="241"/>
      <c r="AW199" s="241"/>
      <c r="AX199" s="241"/>
      <c r="AY199" s="241"/>
      <c r="AZ199" s="242"/>
      <c r="BA199" s="243"/>
      <c r="BB199" s="244"/>
      <c r="BC199" s="245"/>
      <c r="BD199" s="245"/>
      <c r="BE199" s="245"/>
      <c r="BF199" s="245"/>
      <c r="BG199" s="245"/>
      <c r="BH199" s="245"/>
      <c r="BI199" s="246"/>
    </row>
    <row r="200" spans="1:61" ht="20.100000000000001" customHeight="1" x14ac:dyDescent="0.15">
      <c r="A200" s="232"/>
      <c r="B200" s="233"/>
      <c r="C200" s="233"/>
      <c r="D200" s="233"/>
      <c r="E200" s="233"/>
      <c r="F200" s="233"/>
      <c r="G200" s="233"/>
      <c r="H200" s="233"/>
      <c r="I200" s="233"/>
      <c r="J200" s="233"/>
      <c r="K200" s="233"/>
      <c r="L200" s="233"/>
      <c r="M200" s="233"/>
      <c r="N200" s="233"/>
      <c r="O200" s="233"/>
      <c r="P200" s="233"/>
      <c r="Q200" s="233"/>
      <c r="R200" s="233"/>
      <c r="S200" s="233"/>
      <c r="T200" s="233"/>
      <c r="U200" s="233"/>
      <c r="V200" s="233"/>
      <c r="W200" s="233"/>
      <c r="X200" s="233"/>
      <c r="Y200" s="234"/>
      <c r="Z200" s="234"/>
      <c r="AA200" s="235"/>
      <c r="AB200" s="235"/>
      <c r="AC200" s="235"/>
      <c r="AD200" s="235"/>
      <c r="AE200" s="235"/>
      <c r="AF200" s="236"/>
      <c r="AG200" s="236"/>
      <c r="AH200" s="236"/>
      <c r="AI200" s="236"/>
      <c r="AJ200" s="236"/>
      <c r="AK200" s="237">
        <f t="shared" si="19"/>
        <v>0</v>
      </c>
      <c r="AL200" s="237"/>
      <c r="AM200" s="237"/>
      <c r="AN200" s="237"/>
      <c r="AO200" s="237"/>
      <c r="AP200" s="237"/>
      <c r="AQ200" s="238"/>
      <c r="AR200" s="239"/>
      <c r="AS200" s="240"/>
      <c r="AT200" s="241">
        <f t="shared" si="20"/>
        <v>0</v>
      </c>
      <c r="AU200" s="241"/>
      <c r="AV200" s="241"/>
      <c r="AW200" s="241"/>
      <c r="AX200" s="241"/>
      <c r="AY200" s="241"/>
      <c r="AZ200" s="242"/>
      <c r="BA200" s="243"/>
      <c r="BB200" s="244"/>
      <c r="BC200" s="245"/>
      <c r="BD200" s="245"/>
      <c r="BE200" s="245"/>
      <c r="BF200" s="245"/>
      <c r="BG200" s="245"/>
      <c r="BH200" s="245"/>
      <c r="BI200" s="246"/>
    </row>
    <row r="201" spans="1:61" ht="20.100000000000001" customHeight="1" x14ac:dyDescent="0.15">
      <c r="A201" s="232"/>
      <c r="B201" s="233"/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34"/>
      <c r="Z201" s="234"/>
      <c r="AA201" s="235"/>
      <c r="AB201" s="235"/>
      <c r="AC201" s="235"/>
      <c r="AD201" s="235"/>
      <c r="AE201" s="235"/>
      <c r="AF201" s="236"/>
      <c r="AG201" s="236"/>
      <c r="AH201" s="236"/>
      <c r="AI201" s="236"/>
      <c r="AJ201" s="236"/>
      <c r="AK201" s="237">
        <f t="shared" si="19"/>
        <v>0</v>
      </c>
      <c r="AL201" s="237"/>
      <c r="AM201" s="237"/>
      <c r="AN201" s="237"/>
      <c r="AO201" s="237"/>
      <c r="AP201" s="237"/>
      <c r="AQ201" s="238"/>
      <c r="AR201" s="239"/>
      <c r="AS201" s="240"/>
      <c r="AT201" s="241">
        <f t="shared" si="20"/>
        <v>0</v>
      </c>
      <c r="AU201" s="241"/>
      <c r="AV201" s="241"/>
      <c r="AW201" s="241"/>
      <c r="AX201" s="241"/>
      <c r="AY201" s="241"/>
      <c r="AZ201" s="242"/>
      <c r="BA201" s="243"/>
      <c r="BB201" s="244"/>
      <c r="BC201" s="245"/>
      <c r="BD201" s="245"/>
      <c r="BE201" s="245"/>
      <c r="BF201" s="245"/>
      <c r="BG201" s="245"/>
      <c r="BH201" s="245"/>
      <c r="BI201" s="246"/>
    </row>
    <row r="202" spans="1:61" ht="20.100000000000001" customHeight="1" x14ac:dyDescent="0.15">
      <c r="A202" s="232"/>
      <c r="B202" s="233"/>
      <c r="C202" s="233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  <c r="S202" s="233"/>
      <c r="T202" s="233"/>
      <c r="U202" s="233"/>
      <c r="V202" s="233"/>
      <c r="W202" s="233"/>
      <c r="X202" s="233"/>
      <c r="Y202" s="234"/>
      <c r="Z202" s="234"/>
      <c r="AA202" s="235"/>
      <c r="AB202" s="235"/>
      <c r="AC202" s="235"/>
      <c r="AD202" s="235"/>
      <c r="AE202" s="235"/>
      <c r="AF202" s="236"/>
      <c r="AG202" s="236"/>
      <c r="AH202" s="236"/>
      <c r="AI202" s="236"/>
      <c r="AJ202" s="236"/>
      <c r="AK202" s="237">
        <f t="shared" si="19"/>
        <v>0</v>
      </c>
      <c r="AL202" s="237"/>
      <c r="AM202" s="237"/>
      <c r="AN202" s="237"/>
      <c r="AO202" s="237"/>
      <c r="AP202" s="237"/>
      <c r="AQ202" s="238"/>
      <c r="AR202" s="239"/>
      <c r="AS202" s="240"/>
      <c r="AT202" s="241">
        <f t="shared" si="20"/>
        <v>0</v>
      </c>
      <c r="AU202" s="241"/>
      <c r="AV202" s="241"/>
      <c r="AW202" s="241"/>
      <c r="AX202" s="241"/>
      <c r="AY202" s="241"/>
      <c r="AZ202" s="242"/>
      <c r="BA202" s="243"/>
      <c r="BB202" s="244"/>
      <c r="BC202" s="245"/>
      <c r="BD202" s="245"/>
      <c r="BE202" s="245"/>
      <c r="BF202" s="245"/>
      <c r="BG202" s="245"/>
      <c r="BH202" s="245"/>
      <c r="BI202" s="246"/>
    </row>
    <row r="203" spans="1:61" ht="20.100000000000001" customHeight="1" x14ac:dyDescent="0.15">
      <c r="A203" s="232"/>
      <c r="B203" s="233"/>
      <c r="C203" s="233"/>
      <c r="D203" s="233"/>
      <c r="E203" s="233"/>
      <c r="F203" s="233"/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34"/>
      <c r="Z203" s="234"/>
      <c r="AA203" s="235"/>
      <c r="AB203" s="235"/>
      <c r="AC203" s="235"/>
      <c r="AD203" s="235"/>
      <c r="AE203" s="235"/>
      <c r="AF203" s="236"/>
      <c r="AG203" s="236"/>
      <c r="AH203" s="236"/>
      <c r="AI203" s="236"/>
      <c r="AJ203" s="236"/>
      <c r="AK203" s="237">
        <f t="shared" si="19"/>
        <v>0</v>
      </c>
      <c r="AL203" s="237"/>
      <c r="AM203" s="237"/>
      <c r="AN203" s="237"/>
      <c r="AO203" s="237"/>
      <c r="AP203" s="237"/>
      <c r="AQ203" s="238"/>
      <c r="AR203" s="239"/>
      <c r="AS203" s="240"/>
      <c r="AT203" s="241">
        <f t="shared" si="20"/>
        <v>0</v>
      </c>
      <c r="AU203" s="241"/>
      <c r="AV203" s="241"/>
      <c r="AW203" s="241"/>
      <c r="AX203" s="241"/>
      <c r="AY203" s="241"/>
      <c r="AZ203" s="242"/>
      <c r="BA203" s="243"/>
      <c r="BB203" s="244"/>
      <c r="BC203" s="245"/>
      <c r="BD203" s="245"/>
      <c r="BE203" s="245"/>
      <c r="BF203" s="245"/>
      <c r="BG203" s="245"/>
      <c r="BH203" s="245"/>
      <c r="BI203" s="246"/>
    </row>
    <row r="204" spans="1:61" ht="20.100000000000001" customHeight="1" x14ac:dyDescent="0.15">
      <c r="A204" s="232"/>
      <c r="B204" s="233"/>
      <c r="C204" s="233"/>
      <c r="D204" s="233"/>
      <c r="E204" s="233"/>
      <c r="F204" s="233"/>
      <c r="G204" s="233"/>
      <c r="H204" s="233"/>
      <c r="I204" s="233"/>
      <c r="J204" s="233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  <c r="U204" s="233"/>
      <c r="V204" s="233"/>
      <c r="W204" s="233"/>
      <c r="X204" s="233"/>
      <c r="Y204" s="234"/>
      <c r="Z204" s="234"/>
      <c r="AA204" s="235"/>
      <c r="AB204" s="235"/>
      <c r="AC204" s="235"/>
      <c r="AD204" s="235"/>
      <c r="AE204" s="235"/>
      <c r="AF204" s="236"/>
      <c r="AG204" s="236"/>
      <c r="AH204" s="236"/>
      <c r="AI204" s="236"/>
      <c r="AJ204" s="236"/>
      <c r="AK204" s="237">
        <f t="shared" si="19"/>
        <v>0</v>
      </c>
      <c r="AL204" s="237"/>
      <c r="AM204" s="237"/>
      <c r="AN204" s="237"/>
      <c r="AO204" s="237"/>
      <c r="AP204" s="237"/>
      <c r="AQ204" s="238"/>
      <c r="AR204" s="239"/>
      <c r="AS204" s="240"/>
      <c r="AT204" s="241">
        <f t="shared" si="20"/>
        <v>0</v>
      </c>
      <c r="AU204" s="241"/>
      <c r="AV204" s="241"/>
      <c r="AW204" s="241"/>
      <c r="AX204" s="241"/>
      <c r="AY204" s="241"/>
      <c r="AZ204" s="242"/>
      <c r="BA204" s="243"/>
      <c r="BB204" s="244"/>
      <c r="BC204" s="245"/>
      <c r="BD204" s="245"/>
      <c r="BE204" s="245"/>
      <c r="BF204" s="245"/>
      <c r="BG204" s="245"/>
      <c r="BH204" s="245"/>
      <c r="BI204" s="246"/>
    </row>
    <row r="205" spans="1:61" ht="20.100000000000001" customHeight="1" x14ac:dyDescent="0.15">
      <c r="A205" s="232"/>
      <c r="B205" s="233"/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Q205" s="233"/>
      <c r="R205" s="233"/>
      <c r="S205" s="233"/>
      <c r="T205" s="233"/>
      <c r="U205" s="233"/>
      <c r="V205" s="233"/>
      <c r="W205" s="233"/>
      <c r="X205" s="233"/>
      <c r="Y205" s="234"/>
      <c r="Z205" s="234"/>
      <c r="AA205" s="235"/>
      <c r="AB205" s="235"/>
      <c r="AC205" s="235"/>
      <c r="AD205" s="235"/>
      <c r="AE205" s="235"/>
      <c r="AF205" s="236"/>
      <c r="AG205" s="236"/>
      <c r="AH205" s="236"/>
      <c r="AI205" s="236"/>
      <c r="AJ205" s="236"/>
      <c r="AK205" s="237">
        <f t="shared" si="19"/>
        <v>0</v>
      </c>
      <c r="AL205" s="237"/>
      <c r="AM205" s="237"/>
      <c r="AN205" s="237"/>
      <c r="AO205" s="237"/>
      <c r="AP205" s="237"/>
      <c r="AQ205" s="238"/>
      <c r="AR205" s="239"/>
      <c r="AS205" s="240"/>
      <c r="AT205" s="241">
        <f t="shared" si="20"/>
        <v>0</v>
      </c>
      <c r="AU205" s="241"/>
      <c r="AV205" s="241"/>
      <c r="AW205" s="241"/>
      <c r="AX205" s="241"/>
      <c r="AY205" s="241"/>
      <c r="AZ205" s="242"/>
      <c r="BA205" s="243"/>
      <c r="BB205" s="244"/>
      <c r="BC205" s="245"/>
      <c r="BD205" s="245"/>
      <c r="BE205" s="245"/>
      <c r="BF205" s="245"/>
      <c r="BG205" s="245"/>
      <c r="BH205" s="245"/>
      <c r="BI205" s="246"/>
    </row>
    <row r="206" spans="1:61" ht="20.100000000000001" customHeight="1" x14ac:dyDescent="0.15">
      <c r="A206" s="232"/>
      <c r="B206" s="233"/>
      <c r="C206" s="233"/>
      <c r="D206" s="233"/>
      <c r="E206" s="233"/>
      <c r="F206" s="233"/>
      <c r="G206" s="233"/>
      <c r="H206" s="233"/>
      <c r="I206" s="233"/>
      <c r="J206" s="233"/>
      <c r="K206" s="233"/>
      <c r="L206" s="233"/>
      <c r="M206" s="233"/>
      <c r="N206" s="233"/>
      <c r="O206" s="233"/>
      <c r="P206" s="233"/>
      <c r="Q206" s="233"/>
      <c r="R206" s="233"/>
      <c r="S206" s="233"/>
      <c r="T206" s="233"/>
      <c r="U206" s="233"/>
      <c r="V206" s="233"/>
      <c r="W206" s="233"/>
      <c r="X206" s="233"/>
      <c r="Y206" s="234"/>
      <c r="Z206" s="234"/>
      <c r="AA206" s="235"/>
      <c r="AB206" s="235"/>
      <c r="AC206" s="235"/>
      <c r="AD206" s="235"/>
      <c r="AE206" s="235"/>
      <c r="AF206" s="236"/>
      <c r="AG206" s="236"/>
      <c r="AH206" s="236"/>
      <c r="AI206" s="236"/>
      <c r="AJ206" s="236"/>
      <c r="AK206" s="237">
        <f t="shared" si="19"/>
        <v>0</v>
      </c>
      <c r="AL206" s="237"/>
      <c r="AM206" s="237"/>
      <c r="AN206" s="237"/>
      <c r="AO206" s="237"/>
      <c r="AP206" s="237"/>
      <c r="AQ206" s="238"/>
      <c r="AR206" s="239"/>
      <c r="AS206" s="240"/>
      <c r="AT206" s="241">
        <f t="shared" si="20"/>
        <v>0</v>
      </c>
      <c r="AU206" s="241"/>
      <c r="AV206" s="241"/>
      <c r="AW206" s="241"/>
      <c r="AX206" s="241"/>
      <c r="AY206" s="241"/>
      <c r="AZ206" s="242"/>
      <c r="BA206" s="243"/>
      <c r="BB206" s="244"/>
      <c r="BC206" s="245"/>
      <c r="BD206" s="245"/>
      <c r="BE206" s="245"/>
      <c r="BF206" s="245"/>
      <c r="BG206" s="245"/>
      <c r="BH206" s="245"/>
      <c r="BI206" s="246"/>
    </row>
    <row r="207" spans="1:61" ht="20.100000000000001" customHeight="1" x14ac:dyDescent="0.15">
      <c r="A207" s="232"/>
      <c r="B207" s="233"/>
      <c r="C207" s="233"/>
      <c r="D207" s="233"/>
      <c r="E207" s="233"/>
      <c r="F207" s="233"/>
      <c r="G207" s="233"/>
      <c r="H207" s="233"/>
      <c r="I207" s="233"/>
      <c r="J207" s="233"/>
      <c r="K207" s="233"/>
      <c r="L207" s="233"/>
      <c r="M207" s="233"/>
      <c r="N207" s="233"/>
      <c r="O207" s="233"/>
      <c r="P207" s="233"/>
      <c r="Q207" s="233"/>
      <c r="R207" s="233"/>
      <c r="S207" s="233"/>
      <c r="T207" s="233"/>
      <c r="U207" s="233"/>
      <c r="V207" s="233"/>
      <c r="W207" s="233"/>
      <c r="X207" s="233"/>
      <c r="Y207" s="234"/>
      <c r="Z207" s="234"/>
      <c r="AA207" s="235"/>
      <c r="AB207" s="235"/>
      <c r="AC207" s="235"/>
      <c r="AD207" s="235"/>
      <c r="AE207" s="235"/>
      <c r="AF207" s="236"/>
      <c r="AG207" s="236"/>
      <c r="AH207" s="236"/>
      <c r="AI207" s="236"/>
      <c r="AJ207" s="236"/>
      <c r="AK207" s="237">
        <f t="shared" si="19"/>
        <v>0</v>
      </c>
      <c r="AL207" s="237"/>
      <c r="AM207" s="237"/>
      <c r="AN207" s="237"/>
      <c r="AO207" s="237"/>
      <c r="AP207" s="237"/>
      <c r="AQ207" s="238"/>
      <c r="AR207" s="239"/>
      <c r="AS207" s="240"/>
      <c r="AT207" s="241">
        <f t="shared" si="20"/>
        <v>0</v>
      </c>
      <c r="AU207" s="241"/>
      <c r="AV207" s="241"/>
      <c r="AW207" s="241"/>
      <c r="AX207" s="241"/>
      <c r="AY207" s="241"/>
      <c r="AZ207" s="242"/>
      <c r="BA207" s="243"/>
      <c r="BB207" s="244"/>
      <c r="BC207" s="245"/>
      <c r="BD207" s="245"/>
      <c r="BE207" s="245"/>
      <c r="BF207" s="245"/>
      <c r="BG207" s="245"/>
      <c r="BH207" s="245"/>
      <c r="BI207" s="246"/>
    </row>
    <row r="208" spans="1:61" ht="20.100000000000001" customHeight="1" x14ac:dyDescent="0.15">
      <c r="A208" s="232"/>
      <c r="B208" s="233"/>
      <c r="C208" s="233"/>
      <c r="D208" s="233"/>
      <c r="E208" s="233"/>
      <c r="F208" s="233"/>
      <c r="G208" s="233"/>
      <c r="H208" s="233"/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34"/>
      <c r="Z208" s="234"/>
      <c r="AA208" s="235"/>
      <c r="AB208" s="235"/>
      <c r="AC208" s="235"/>
      <c r="AD208" s="235"/>
      <c r="AE208" s="235"/>
      <c r="AF208" s="236"/>
      <c r="AG208" s="236"/>
      <c r="AH208" s="236"/>
      <c r="AI208" s="236"/>
      <c r="AJ208" s="236"/>
      <c r="AK208" s="237">
        <f t="shared" si="19"/>
        <v>0</v>
      </c>
      <c r="AL208" s="237"/>
      <c r="AM208" s="237"/>
      <c r="AN208" s="237"/>
      <c r="AO208" s="237"/>
      <c r="AP208" s="237"/>
      <c r="AQ208" s="238"/>
      <c r="AR208" s="239"/>
      <c r="AS208" s="240"/>
      <c r="AT208" s="241">
        <f t="shared" si="20"/>
        <v>0</v>
      </c>
      <c r="AU208" s="241"/>
      <c r="AV208" s="241"/>
      <c r="AW208" s="241"/>
      <c r="AX208" s="241"/>
      <c r="AY208" s="241"/>
      <c r="AZ208" s="242"/>
      <c r="BA208" s="243"/>
      <c r="BB208" s="244"/>
      <c r="BC208" s="245"/>
      <c r="BD208" s="245"/>
      <c r="BE208" s="245"/>
      <c r="BF208" s="245"/>
      <c r="BG208" s="245"/>
      <c r="BH208" s="245"/>
      <c r="BI208" s="246"/>
    </row>
    <row r="209" spans="1:64" ht="20.100000000000001" customHeight="1" x14ac:dyDescent="0.15">
      <c r="A209" s="232"/>
      <c r="B209" s="233"/>
      <c r="C209" s="233"/>
      <c r="D209" s="233"/>
      <c r="E209" s="233"/>
      <c r="F209" s="233"/>
      <c r="G209" s="233"/>
      <c r="H209" s="233"/>
      <c r="I209" s="233"/>
      <c r="J209" s="233"/>
      <c r="K209" s="233"/>
      <c r="L209" s="233"/>
      <c r="M209" s="233"/>
      <c r="N209" s="233"/>
      <c r="O209" s="233"/>
      <c r="P209" s="233"/>
      <c r="Q209" s="233"/>
      <c r="R209" s="233"/>
      <c r="S209" s="233"/>
      <c r="T209" s="233"/>
      <c r="U209" s="233"/>
      <c r="V209" s="233"/>
      <c r="W209" s="233"/>
      <c r="X209" s="233"/>
      <c r="Y209" s="234"/>
      <c r="Z209" s="234"/>
      <c r="AA209" s="235"/>
      <c r="AB209" s="235"/>
      <c r="AC209" s="235"/>
      <c r="AD209" s="235"/>
      <c r="AE209" s="235"/>
      <c r="AF209" s="236"/>
      <c r="AG209" s="236"/>
      <c r="AH209" s="236"/>
      <c r="AI209" s="236"/>
      <c r="AJ209" s="236"/>
      <c r="AK209" s="237">
        <f t="shared" si="19"/>
        <v>0</v>
      </c>
      <c r="AL209" s="237"/>
      <c r="AM209" s="237"/>
      <c r="AN209" s="237"/>
      <c r="AO209" s="237"/>
      <c r="AP209" s="237"/>
      <c r="AQ209" s="238"/>
      <c r="AR209" s="239"/>
      <c r="AS209" s="240"/>
      <c r="AT209" s="241">
        <f t="shared" si="20"/>
        <v>0</v>
      </c>
      <c r="AU209" s="241"/>
      <c r="AV209" s="241"/>
      <c r="AW209" s="241"/>
      <c r="AX209" s="241"/>
      <c r="AY209" s="241"/>
      <c r="AZ209" s="242"/>
      <c r="BA209" s="243"/>
      <c r="BB209" s="244"/>
      <c r="BC209" s="245"/>
      <c r="BD209" s="245"/>
      <c r="BE209" s="245"/>
      <c r="BF209" s="245"/>
      <c r="BG209" s="245"/>
      <c r="BH209" s="245"/>
      <c r="BI209" s="246"/>
    </row>
    <row r="210" spans="1:64" ht="20.100000000000001" customHeight="1" x14ac:dyDescent="0.15">
      <c r="A210" s="232"/>
      <c r="B210" s="233"/>
      <c r="C210" s="233"/>
      <c r="D210" s="233"/>
      <c r="E210" s="233"/>
      <c r="F210" s="233"/>
      <c r="G210" s="233"/>
      <c r="H210" s="233"/>
      <c r="I210" s="233"/>
      <c r="J210" s="233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34"/>
      <c r="Z210" s="234"/>
      <c r="AA210" s="235"/>
      <c r="AB210" s="235"/>
      <c r="AC210" s="235"/>
      <c r="AD210" s="235"/>
      <c r="AE210" s="235"/>
      <c r="AF210" s="236"/>
      <c r="AG210" s="236"/>
      <c r="AH210" s="236"/>
      <c r="AI210" s="236"/>
      <c r="AJ210" s="236"/>
      <c r="AK210" s="237">
        <f t="shared" si="19"/>
        <v>0</v>
      </c>
      <c r="AL210" s="237"/>
      <c r="AM210" s="237"/>
      <c r="AN210" s="237"/>
      <c r="AO210" s="237"/>
      <c r="AP210" s="237"/>
      <c r="AQ210" s="238"/>
      <c r="AR210" s="239"/>
      <c r="AS210" s="240"/>
      <c r="AT210" s="241">
        <f t="shared" si="20"/>
        <v>0</v>
      </c>
      <c r="AU210" s="241"/>
      <c r="AV210" s="241"/>
      <c r="AW210" s="241"/>
      <c r="AX210" s="241"/>
      <c r="AY210" s="241"/>
      <c r="AZ210" s="242"/>
      <c r="BA210" s="243"/>
      <c r="BB210" s="244"/>
      <c r="BC210" s="245"/>
      <c r="BD210" s="245"/>
      <c r="BE210" s="245"/>
      <c r="BF210" s="245"/>
      <c r="BG210" s="245"/>
      <c r="BH210" s="245"/>
      <c r="BI210" s="246"/>
    </row>
    <row r="211" spans="1:64" ht="20.100000000000001" customHeight="1" x14ac:dyDescent="0.15">
      <c r="A211" s="232"/>
      <c r="B211" s="233"/>
      <c r="C211" s="233"/>
      <c r="D211" s="233"/>
      <c r="E211" s="233"/>
      <c r="F211" s="233"/>
      <c r="G211" s="233"/>
      <c r="H211" s="233"/>
      <c r="I211" s="233"/>
      <c r="J211" s="233"/>
      <c r="K211" s="233"/>
      <c r="L211" s="233"/>
      <c r="M211" s="233"/>
      <c r="N211" s="233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Y211" s="234"/>
      <c r="Z211" s="234"/>
      <c r="AA211" s="235"/>
      <c r="AB211" s="235"/>
      <c r="AC211" s="235"/>
      <c r="AD211" s="235"/>
      <c r="AE211" s="235"/>
      <c r="AF211" s="236"/>
      <c r="AG211" s="236"/>
      <c r="AH211" s="236"/>
      <c r="AI211" s="236"/>
      <c r="AJ211" s="236"/>
      <c r="AK211" s="237">
        <f t="shared" si="19"/>
        <v>0</v>
      </c>
      <c r="AL211" s="237"/>
      <c r="AM211" s="237"/>
      <c r="AN211" s="237"/>
      <c r="AO211" s="237"/>
      <c r="AP211" s="237"/>
      <c r="AQ211" s="238"/>
      <c r="AR211" s="239"/>
      <c r="AS211" s="240"/>
      <c r="AT211" s="241">
        <f t="shared" si="20"/>
        <v>0</v>
      </c>
      <c r="AU211" s="241"/>
      <c r="AV211" s="241"/>
      <c r="AW211" s="241"/>
      <c r="AX211" s="241"/>
      <c r="AY211" s="241"/>
      <c r="AZ211" s="242"/>
      <c r="BA211" s="243"/>
      <c r="BB211" s="244"/>
      <c r="BC211" s="245"/>
      <c r="BD211" s="245"/>
      <c r="BE211" s="245"/>
      <c r="BF211" s="245"/>
      <c r="BG211" s="245"/>
      <c r="BH211" s="245"/>
      <c r="BI211" s="246"/>
    </row>
    <row r="212" spans="1:64" ht="20.100000000000001" customHeight="1" x14ac:dyDescent="0.15">
      <c r="A212" s="232"/>
      <c r="B212" s="233"/>
      <c r="C212" s="233"/>
      <c r="D212" s="233"/>
      <c r="E212" s="233"/>
      <c r="F212" s="233"/>
      <c r="G212" s="233"/>
      <c r="H212" s="233"/>
      <c r="I212" s="233"/>
      <c r="J212" s="233"/>
      <c r="K212" s="233"/>
      <c r="L212" s="233"/>
      <c r="M212" s="233"/>
      <c r="N212" s="233"/>
      <c r="O212" s="233"/>
      <c r="P212" s="233"/>
      <c r="Q212" s="233"/>
      <c r="R212" s="233"/>
      <c r="S212" s="233"/>
      <c r="T212" s="233"/>
      <c r="U212" s="233"/>
      <c r="V212" s="233"/>
      <c r="W212" s="233"/>
      <c r="X212" s="233"/>
      <c r="Y212" s="234"/>
      <c r="Z212" s="234"/>
      <c r="AA212" s="235"/>
      <c r="AB212" s="235"/>
      <c r="AC212" s="235"/>
      <c r="AD212" s="235"/>
      <c r="AE212" s="235"/>
      <c r="AF212" s="236"/>
      <c r="AG212" s="236"/>
      <c r="AH212" s="236"/>
      <c r="AI212" s="236"/>
      <c r="AJ212" s="236"/>
      <c r="AK212" s="237">
        <f t="shared" si="19"/>
        <v>0</v>
      </c>
      <c r="AL212" s="237"/>
      <c r="AM212" s="237"/>
      <c r="AN212" s="237"/>
      <c r="AO212" s="237"/>
      <c r="AP212" s="237"/>
      <c r="AQ212" s="238"/>
      <c r="AR212" s="239"/>
      <c r="AS212" s="240"/>
      <c r="AT212" s="241">
        <f t="shared" si="20"/>
        <v>0</v>
      </c>
      <c r="AU212" s="241"/>
      <c r="AV212" s="241"/>
      <c r="AW212" s="241"/>
      <c r="AX212" s="241"/>
      <c r="AY212" s="241"/>
      <c r="AZ212" s="242"/>
      <c r="BA212" s="243"/>
      <c r="BB212" s="244"/>
      <c r="BC212" s="245"/>
      <c r="BD212" s="245"/>
      <c r="BE212" s="245"/>
      <c r="BF212" s="245"/>
      <c r="BG212" s="245"/>
      <c r="BH212" s="245"/>
      <c r="BI212" s="246"/>
    </row>
    <row r="213" spans="1:64" ht="20.100000000000001" customHeight="1" x14ac:dyDescent="0.15">
      <c r="A213" s="232"/>
      <c r="B213" s="233"/>
      <c r="C213" s="233"/>
      <c r="D213" s="233"/>
      <c r="E213" s="233"/>
      <c r="F213" s="233"/>
      <c r="G213" s="233"/>
      <c r="H213" s="233"/>
      <c r="I213" s="233"/>
      <c r="J213" s="233"/>
      <c r="K213" s="233"/>
      <c r="L213" s="233"/>
      <c r="M213" s="233"/>
      <c r="N213" s="233"/>
      <c r="O213" s="233"/>
      <c r="P213" s="233"/>
      <c r="Q213" s="233"/>
      <c r="R213" s="233"/>
      <c r="S213" s="233"/>
      <c r="T213" s="233"/>
      <c r="U213" s="233"/>
      <c r="V213" s="233"/>
      <c r="W213" s="233"/>
      <c r="X213" s="233"/>
      <c r="Y213" s="234"/>
      <c r="Z213" s="234"/>
      <c r="AA213" s="235"/>
      <c r="AB213" s="235"/>
      <c r="AC213" s="235"/>
      <c r="AD213" s="235"/>
      <c r="AE213" s="235"/>
      <c r="AF213" s="236"/>
      <c r="AG213" s="236"/>
      <c r="AH213" s="236"/>
      <c r="AI213" s="236"/>
      <c r="AJ213" s="236"/>
      <c r="AK213" s="237">
        <f t="shared" si="19"/>
        <v>0</v>
      </c>
      <c r="AL213" s="237"/>
      <c r="AM213" s="237"/>
      <c r="AN213" s="237"/>
      <c r="AO213" s="237"/>
      <c r="AP213" s="237"/>
      <c r="AQ213" s="238"/>
      <c r="AR213" s="239"/>
      <c r="AS213" s="240"/>
      <c r="AT213" s="241">
        <f t="shared" si="20"/>
        <v>0</v>
      </c>
      <c r="AU213" s="241"/>
      <c r="AV213" s="241"/>
      <c r="AW213" s="241"/>
      <c r="AX213" s="241"/>
      <c r="AY213" s="241"/>
      <c r="AZ213" s="242"/>
      <c r="BA213" s="243"/>
      <c r="BB213" s="244"/>
      <c r="BC213" s="245"/>
      <c r="BD213" s="245"/>
      <c r="BE213" s="245"/>
      <c r="BF213" s="245"/>
      <c r="BG213" s="245"/>
      <c r="BH213" s="245"/>
      <c r="BI213" s="246"/>
    </row>
    <row r="214" spans="1:64" ht="20.100000000000001" customHeight="1" x14ac:dyDescent="0.15">
      <c r="A214" s="232"/>
      <c r="B214" s="233"/>
      <c r="C214" s="233"/>
      <c r="D214" s="233"/>
      <c r="E214" s="233"/>
      <c r="F214" s="233"/>
      <c r="G214" s="233"/>
      <c r="H214" s="233"/>
      <c r="I214" s="233"/>
      <c r="J214" s="233"/>
      <c r="K214" s="233"/>
      <c r="L214" s="233"/>
      <c r="M214" s="233"/>
      <c r="N214" s="233"/>
      <c r="O214" s="233"/>
      <c r="P214" s="233"/>
      <c r="Q214" s="233"/>
      <c r="R214" s="233"/>
      <c r="S214" s="233"/>
      <c r="T214" s="233"/>
      <c r="U214" s="233"/>
      <c r="V214" s="233"/>
      <c r="W214" s="233"/>
      <c r="X214" s="233"/>
      <c r="Y214" s="234"/>
      <c r="Z214" s="234"/>
      <c r="AA214" s="235"/>
      <c r="AB214" s="235"/>
      <c r="AC214" s="235"/>
      <c r="AD214" s="235"/>
      <c r="AE214" s="235"/>
      <c r="AF214" s="236"/>
      <c r="AG214" s="236"/>
      <c r="AH214" s="236"/>
      <c r="AI214" s="236"/>
      <c r="AJ214" s="236"/>
      <c r="AK214" s="237">
        <f t="shared" si="19"/>
        <v>0</v>
      </c>
      <c r="AL214" s="237"/>
      <c r="AM214" s="237"/>
      <c r="AN214" s="237"/>
      <c r="AO214" s="237"/>
      <c r="AP214" s="237"/>
      <c r="AQ214" s="238"/>
      <c r="AR214" s="239"/>
      <c r="AS214" s="240"/>
      <c r="AT214" s="241">
        <f t="shared" si="20"/>
        <v>0</v>
      </c>
      <c r="AU214" s="241"/>
      <c r="AV214" s="241"/>
      <c r="AW214" s="241"/>
      <c r="AX214" s="241"/>
      <c r="AY214" s="241"/>
      <c r="AZ214" s="242"/>
      <c r="BA214" s="243"/>
      <c r="BB214" s="244"/>
      <c r="BC214" s="245"/>
      <c r="BD214" s="245"/>
      <c r="BE214" s="245"/>
      <c r="BF214" s="245"/>
      <c r="BG214" s="245"/>
      <c r="BH214" s="245"/>
      <c r="BI214" s="246"/>
    </row>
    <row r="215" spans="1:64" ht="20.100000000000001" customHeight="1" x14ac:dyDescent="0.15">
      <c r="A215" s="232"/>
      <c r="B215" s="233"/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3"/>
      <c r="Q215" s="233"/>
      <c r="R215" s="233"/>
      <c r="S215" s="233"/>
      <c r="T215" s="233"/>
      <c r="U215" s="233"/>
      <c r="V215" s="233"/>
      <c r="W215" s="233"/>
      <c r="X215" s="233"/>
      <c r="Y215" s="234"/>
      <c r="Z215" s="234"/>
      <c r="AA215" s="235"/>
      <c r="AB215" s="235"/>
      <c r="AC215" s="235"/>
      <c r="AD215" s="235"/>
      <c r="AE215" s="235"/>
      <c r="AF215" s="236"/>
      <c r="AG215" s="236"/>
      <c r="AH215" s="236"/>
      <c r="AI215" s="236"/>
      <c r="AJ215" s="236"/>
      <c r="AK215" s="237">
        <f t="shared" si="19"/>
        <v>0</v>
      </c>
      <c r="AL215" s="237"/>
      <c r="AM215" s="237"/>
      <c r="AN215" s="237"/>
      <c r="AO215" s="237"/>
      <c r="AP215" s="237"/>
      <c r="AQ215" s="238"/>
      <c r="AR215" s="239"/>
      <c r="AS215" s="240"/>
      <c r="AT215" s="241">
        <f t="shared" si="20"/>
        <v>0</v>
      </c>
      <c r="AU215" s="241"/>
      <c r="AV215" s="241"/>
      <c r="AW215" s="241"/>
      <c r="AX215" s="241"/>
      <c r="AY215" s="241"/>
      <c r="AZ215" s="242"/>
      <c r="BA215" s="243"/>
      <c r="BB215" s="244"/>
      <c r="BC215" s="245"/>
      <c r="BD215" s="245"/>
      <c r="BE215" s="245"/>
      <c r="BF215" s="245"/>
      <c r="BG215" s="245"/>
      <c r="BH215" s="245"/>
      <c r="BI215" s="246"/>
      <c r="BL215" s="66"/>
    </row>
    <row r="216" spans="1:64" ht="20.100000000000001" customHeight="1" x14ac:dyDescent="0.15">
      <c r="A216" s="232"/>
      <c r="B216" s="233"/>
      <c r="C216" s="233"/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34"/>
      <c r="Z216" s="234"/>
      <c r="AA216" s="235"/>
      <c r="AB216" s="235"/>
      <c r="AC216" s="235"/>
      <c r="AD216" s="235"/>
      <c r="AE216" s="235"/>
      <c r="AF216" s="236"/>
      <c r="AG216" s="236"/>
      <c r="AH216" s="236"/>
      <c r="AI216" s="236"/>
      <c r="AJ216" s="236"/>
      <c r="AK216" s="237">
        <f t="shared" si="19"/>
        <v>0</v>
      </c>
      <c r="AL216" s="237"/>
      <c r="AM216" s="237"/>
      <c r="AN216" s="237"/>
      <c r="AO216" s="237"/>
      <c r="AP216" s="237"/>
      <c r="AQ216" s="238"/>
      <c r="AR216" s="239"/>
      <c r="AS216" s="240"/>
      <c r="AT216" s="241">
        <f t="shared" si="20"/>
        <v>0</v>
      </c>
      <c r="AU216" s="241"/>
      <c r="AV216" s="241"/>
      <c r="AW216" s="241"/>
      <c r="AX216" s="241"/>
      <c r="AY216" s="241"/>
      <c r="AZ216" s="242"/>
      <c r="BA216" s="243"/>
      <c r="BB216" s="244"/>
      <c r="BC216" s="245"/>
      <c r="BD216" s="245"/>
      <c r="BE216" s="245"/>
      <c r="BF216" s="245"/>
      <c r="BG216" s="245"/>
      <c r="BH216" s="245"/>
      <c r="BI216" s="246"/>
    </row>
    <row r="217" spans="1:64" ht="20.100000000000001" customHeight="1" x14ac:dyDescent="0.15">
      <c r="A217" s="232" t="s">
        <v>57</v>
      </c>
      <c r="B217" s="233"/>
      <c r="C217" s="233"/>
      <c r="D217" s="233"/>
      <c r="E217" s="233"/>
      <c r="F217" s="233"/>
      <c r="G217" s="233"/>
      <c r="H217" s="233"/>
      <c r="I217" s="233"/>
      <c r="J217" s="233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34"/>
      <c r="Z217" s="234"/>
      <c r="AA217" s="235"/>
      <c r="AB217" s="235"/>
      <c r="AC217" s="235"/>
      <c r="AD217" s="235"/>
      <c r="AE217" s="235"/>
      <c r="AF217" s="236"/>
      <c r="AG217" s="236"/>
      <c r="AH217" s="236"/>
      <c r="AI217" s="236"/>
      <c r="AJ217" s="236"/>
      <c r="AK217" s="237">
        <f t="shared" si="19"/>
        <v>0</v>
      </c>
      <c r="AL217" s="237"/>
      <c r="AM217" s="237"/>
      <c r="AN217" s="237"/>
      <c r="AO217" s="237"/>
      <c r="AP217" s="237"/>
      <c r="AQ217" s="238"/>
      <c r="AR217" s="239"/>
      <c r="AS217" s="240"/>
      <c r="AT217" s="241">
        <f t="shared" si="20"/>
        <v>0</v>
      </c>
      <c r="AU217" s="241"/>
      <c r="AV217" s="241"/>
      <c r="AW217" s="241"/>
      <c r="AX217" s="241"/>
      <c r="AY217" s="241"/>
      <c r="AZ217" s="242"/>
      <c r="BA217" s="243"/>
      <c r="BB217" s="244"/>
      <c r="BC217" s="245"/>
      <c r="BD217" s="245"/>
      <c r="BE217" s="245"/>
      <c r="BF217" s="245"/>
      <c r="BG217" s="245"/>
      <c r="BH217" s="245"/>
      <c r="BI217" s="246"/>
    </row>
    <row r="218" spans="1:64" ht="20.100000000000001" customHeight="1" thickBot="1" x14ac:dyDescent="0.2">
      <c r="A218" s="247"/>
      <c r="B218" s="248"/>
      <c r="C218" s="248"/>
      <c r="D218" s="248"/>
      <c r="E218" s="248"/>
      <c r="F218" s="248"/>
      <c r="G218" s="248"/>
      <c r="H218" s="248"/>
      <c r="I218" s="248"/>
      <c r="J218" s="248"/>
      <c r="K218" s="248"/>
      <c r="L218" s="248"/>
      <c r="M218" s="248"/>
      <c r="N218" s="248"/>
      <c r="O218" s="248"/>
      <c r="P218" s="248"/>
      <c r="Q218" s="248"/>
      <c r="R218" s="248"/>
      <c r="S218" s="248"/>
      <c r="T218" s="248"/>
      <c r="U218" s="248"/>
      <c r="V218" s="248"/>
      <c r="W218" s="248"/>
      <c r="X218" s="248"/>
      <c r="Y218" s="249"/>
      <c r="Z218" s="249"/>
      <c r="AA218" s="250"/>
      <c r="AB218" s="250"/>
      <c r="AC218" s="250"/>
      <c r="AD218" s="250"/>
      <c r="AE218" s="250"/>
      <c r="AF218" s="251"/>
      <c r="AG218" s="251"/>
      <c r="AH218" s="251"/>
      <c r="AI218" s="251"/>
      <c r="AJ218" s="251"/>
      <c r="AK218" s="237">
        <f t="shared" si="19"/>
        <v>0</v>
      </c>
      <c r="AL218" s="237"/>
      <c r="AM218" s="237"/>
      <c r="AN218" s="237"/>
      <c r="AO218" s="237"/>
      <c r="AP218" s="237"/>
      <c r="AQ218" s="238"/>
      <c r="AR218" s="239"/>
      <c r="AS218" s="240"/>
      <c r="AT218" s="241">
        <f t="shared" si="20"/>
        <v>0</v>
      </c>
      <c r="AU218" s="241"/>
      <c r="AV218" s="241"/>
      <c r="AW218" s="241"/>
      <c r="AX218" s="241"/>
      <c r="AY218" s="241"/>
      <c r="AZ218" s="242"/>
      <c r="BA218" s="252"/>
      <c r="BB218" s="253"/>
      <c r="BC218" s="254"/>
      <c r="BD218" s="254"/>
      <c r="BE218" s="254"/>
      <c r="BF218" s="254"/>
      <c r="BG218" s="254"/>
      <c r="BH218" s="254"/>
      <c r="BI218" s="255"/>
    </row>
    <row r="219" spans="1:64" ht="24.75" customHeight="1" thickTop="1" thickBot="1" x14ac:dyDescent="0.2">
      <c r="A219" s="219" t="s">
        <v>70</v>
      </c>
      <c r="B219" s="220"/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1"/>
      <c r="AB219" s="221"/>
      <c r="AC219" s="221"/>
      <c r="AD219" s="221"/>
      <c r="AE219" s="221"/>
      <c r="AF219" s="222"/>
      <c r="AG219" s="222"/>
      <c r="AH219" s="222"/>
      <c r="AI219" s="222"/>
      <c r="AJ219" s="222"/>
      <c r="AK219" s="223">
        <f>ROUNDDOWN(SUM(AK178:AQ218),0)</f>
        <v>0</v>
      </c>
      <c r="AL219" s="223"/>
      <c r="AM219" s="223"/>
      <c r="AN219" s="223"/>
      <c r="AO219" s="223"/>
      <c r="AP219" s="223"/>
      <c r="AQ219" s="224"/>
      <c r="AR219" s="225"/>
      <c r="AS219" s="226"/>
      <c r="AT219" s="223">
        <f>ROUNDDOWN(SUM(AT178:AZ218),0)</f>
        <v>0</v>
      </c>
      <c r="AU219" s="223"/>
      <c r="AV219" s="223"/>
      <c r="AW219" s="223"/>
      <c r="AX219" s="223"/>
      <c r="AY219" s="223"/>
      <c r="AZ219" s="227"/>
      <c r="BA219" s="228"/>
      <c r="BB219" s="229"/>
      <c r="BC219" s="230">
        <f>ROUND(SUM(BC178:BI218),0)</f>
        <v>0</v>
      </c>
      <c r="BD219" s="230"/>
      <c r="BE219" s="230"/>
      <c r="BF219" s="230"/>
      <c r="BG219" s="230"/>
      <c r="BH219" s="230"/>
      <c r="BI219" s="231"/>
    </row>
    <row r="220" spans="1:64" ht="22.5" customHeight="1" x14ac:dyDescent="0.15">
      <c r="A220" s="256" t="s">
        <v>29</v>
      </c>
      <c r="B220" s="257"/>
      <c r="C220" s="257"/>
      <c r="D220" s="257"/>
      <c r="E220" s="257"/>
      <c r="F220" s="257"/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/>
      <c r="S220" s="257"/>
      <c r="T220" s="257"/>
      <c r="U220" s="257"/>
      <c r="V220" s="257"/>
      <c r="W220" s="257"/>
      <c r="X220" s="257"/>
      <c r="Y220" s="257"/>
      <c r="Z220" s="257"/>
      <c r="AA220" s="257"/>
      <c r="AB220" s="257"/>
      <c r="AC220" s="257"/>
      <c r="AD220" s="257"/>
      <c r="AE220" s="257"/>
      <c r="AF220" s="257"/>
      <c r="AG220" s="257"/>
      <c r="AH220" s="257"/>
      <c r="AI220" s="257"/>
      <c r="AJ220" s="257"/>
      <c r="AK220" s="257"/>
      <c r="AL220" s="257"/>
      <c r="AM220" s="257"/>
      <c r="AN220" s="257"/>
      <c r="AO220" s="257"/>
      <c r="AP220" s="257"/>
      <c r="AQ220" s="258"/>
      <c r="AR220" s="259" t="s">
        <v>28</v>
      </c>
      <c r="AS220" s="257"/>
      <c r="AT220" s="257"/>
      <c r="AU220" s="257"/>
      <c r="AV220" s="257"/>
      <c r="AW220" s="257"/>
      <c r="AX220" s="257"/>
      <c r="AY220" s="257"/>
      <c r="AZ220" s="260"/>
      <c r="BA220" s="261" t="s">
        <v>2</v>
      </c>
      <c r="BB220" s="262"/>
      <c r="BC220" s="262"/>
      <c r="BD220" s="262"/>
      <c r="BE220" s="262"/>
      <c r="BF220" s="262"/>
      <c r="BG220" s="262"/>
      <c r="BH220" s="262"/>
      <c r="BI220" s="263"/>
    </row>
    <row r="221" spans="1:64" ht="19.5" customHeight="1" x14ac:dyDescent="0.15">
      <c r="A221" s="264" t="s">
        <v>27</v>
      </c>
      <c r="B221" s="265"/>
      <c r="C221" s="265"/>
      <c r="D221" s="265"/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 t="s">
        <v>26</v>
      </c>
      <c r="Z221" s="265"/>
      <c r="AA221" s="265" t="s">
        <v>25</v>
      </c>
      <c r="AB221" s="265"/>
      <c r="AC221" s="265"/>
      <c r="AD221" s="265"/>
      <c r="AE221" s="265"/>
      <c r="AF221" s="265" t="s">
        <v>24</v>
      </c>
      <c r="AG221" s="265"/>
      <c r="AH221" s="265"/>
      <c r="AI221" s="265"/>
      <c r="AJ221" s="265"/>
      <c r="AK221" s="265" t="s">
        <v>55</v>
      </c>
      <c r="AL221" s="265"/>
      <c r="AM221" s="265"/>
      <c r="AN221" s="265"/>
      <c r="AO221" s="265"/>
      <c r="AP221" s="265"/>
      <c r="AQ221" s="266"/>
      <c r="AR221" s="267" t="s">
        <v>23</v>
      </c>
      <c r="AS221" s="265"/>
      <c r="AT221" s="265" t="s">
        <v>55</v>
      </c>
      <c r="AU221" s="265"/>
      <c r="AV221" s="265"/>
      <c r="AW221" s="265"/>
      <c r="AX221" s="265"/>
      <c r="AY221" s="265"/>
      <c r="AZ221" s="268"/>
      <c r="BA221" s="269" t="s">
        <v>22</v>
      </c>
      <c r="BB221" s="270"/>
      <c r="BC221" s="270" t="s">
        <v>55</v>
      </c>
      <c r="BD221" s="270"/>
      <c r="BE221" s="270"/>
      <c r="BF221" s="270"/>
      <c r="BG221" s="270"/>
      <c r="BH221" s="270"/>
      <c r="BI221" s="271"/>
    </row>
    <row r="222" spans="1:64" ht="19.5" customHeight="1" x14ac:dyDescent="0.15">
      <c r="A222" s="272"/>
      <c r="B222" s="273"/>
      <c r="C222" s="273"/>
      <c r="D222" s="273"/>
      <c r="E222" s="273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  <c r="W222" s="273"/>
      <c r="X222" s="273"/>
      <c r="Y222" s="274"/>
      <c r="Z222" s="274"/>
      <c r="AA222" s="275"/>
      <c r="AB222" s="275"/>
      <c r="AC222" s="275"/>
      <c r="AD222" s="275"/>
      <c r="AE222" s="275"/>
      <c r="AF222" s="276"/>
      <c r="AG222" s="276"/>
      <c r="AH222" s="276"/>
      <c r="AI222" s="276"/>
      <c r="AJ222" s="276"/>
      <c r="AK222" s="237">
        <f t="shared" ref="AK222" si="21">ROUNDDOWN(AA222*AF222,0)</f>
        <v>0</v>
      </c>
      <c r="AL222" s="237"/>
      <c r="AM222" s="237"/>
      <c r="AN222" s="237"/>
      <c r="AO222" s="237"/>
      <c r="AP222" s="237"/>
      <c r="AQ222" s="238"/>
      <c r="AR222" s="239"/>
      <c r="AS222" s="240"/>
      <c r="AT222" s="241">
        <f t="shared" ref="AT222" si="22">ROUNDDOWN(AK222*AR222,0)</f>
        <v>0</v>
      </c>
      <c r="AU222" s="241"/>
      <c r="AV222" s="241"/>
      <c r="AW222" s="241"/>
      <c r="AX222" s="241"/>
      <c r="AY222" s="241"/>
      <c r="AZ222" s="242"/>
      <c r="BA222" s="243"/>
      <c r="BB222" s="244"/>
      <c r="BC222" s="245"/>
      <c r="BD222" s="245"/>
      <c r="BE222" s="245"/>
      <c r="BF222" s="245"/>
      <c r="BG222" s="245"/>
      <c r="BH222" s="245"/>
      <c r="BI222" s="246"/>
    </row>
    <row r="223" spans="1:64" ht="19.5" customHeight="1" x14ac:dyDescent="0.15">
      <c r="A223" s="232"/>
      <c r="B223" s="233"/>
      <c r="C223" s="233"/>
      <c r="D223" s="233"/>
      <c r="E223" s="233"/>
      <c r="F223" s="233"/>
      <c r="G223" s="233"/>
      <c r="H223" s="233"/>
      <c r="I223" s="233"/>
      <c r="J223" s="233"/>
      <c r="K223" s="233"/>
      <c r="L223" s="233"/>
      <c r="M223" s="233"/>
      <c r="N223" s="233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34"/>
      <c r="Z223" s="234"/>
      <c r="AA223" s="235"/>
      <c r="AB223" s="235"/>
      <c r="AC223" s="235"/>
      <c r="AD223" s="235"/>
      <c r="AE223" s="235"/>
      <c r="AF223" s="236"/>
      <c r="AG223" s="236"/>
      <c r="AH223" s="236"/>
      <c r="AI223" s="236"/>
      <c r="AJ223" s="236"/>
      <c r="AK223" s="237">
        <f t="shared" ref="AK223:AK262" si="23">ROUNDDOWN(AA223*AF223,0)</f>
        <v>0</v>
      </c>
      <c r="AL223" s="237"/>
      <c r="AM223" s="237"/>
      <c r="AN223" s="237"/>
      <c r="AO223" s="237"/>
      <c r="AP223" s="237"/>
      <c r="AQ223" s="238"/>
      <c r="AR223" s="239"/>
      <c r="AS223" s="240"/>
      <c r="AT223" s="241">
        <f t="shared" ref="AT223:AT262" si="24">ROUNDDOWN(AK223*AR223,0)</f>
        <v>0</v>
      </c>
      <c r="AU223" s="241"/>
      <c r="AV223" s="241"/>
      <c r="AW223" s="241"/>
      <c r="AX223" s="241"/>
      <c r="AY223" s="241"/>
      <c r="AZ223" s="242"/>
      <c r="BA223" s="243"/>
      <c r="BB223" s="244"/>
      <c r="BC223" s="245"/>
      <c r="BD223" s="245"/>
      <c r="BE223" s="245"/>
      <c r="BF223" s="245"/>
      <c r="BG223" s="245"/>
      <c r="BH223" s="245"/>
      <c r="BI223" s="246"/>
    </row>
    <row r="224" spans="1:64" ht="19.5" customHeight="1" x14ac:dyDescent="0.15">
      <c r="A224" s="232"/>
      <c r="B224" s="233"/>
      <c r="C224" s="233"/>
      <c r="D224" s="233"/>
      <c r="E224" s="233"/>
      <c r="F224" s="233"/>
      <c r="G224" s="233"/>
      <c r="H224" s="233"/>
      <c r="I224" s="233"/>
      <c r="J224" s="233"/>
      <c r="K224" s="233"/>
      <c r="L224" s="233"/>
      <c r="M224" s="233"/>
      <c r="N224" s="233"/>
      <c r="O224" s="233"/>
      <c r="P224" s="233"/>
      <c r="Q224" s="233"/>
      <c r="R224" s="233"/>
      <c r="S224" s="233"/>
      <c r="T224" s="233"/>
      <c r="U224" s="233"/>
      <c r="V224" s="233"/>
      <c r="W224" s="233"/>
      <c r="X224" s="233"/>
      <c r="Y224" s="234"/>
      <c r="Z224" s="234"/>
      <c r="AA224" s="235"/>
      <c r="AB224" s="235"/>
      <c r="AC224" s="235"/>
      <c r="AD224" s="235"/>
      <c r="AE224" s="235"/>
      <c r="AF224" s="236"/>
      <c r="AG224" s="236"/>
      <c r="AH224" s="236"/>
      <c r="AI224" s="236"/>
      <c r="AJ224" s="236"/>
      <c r="AK224" s="237">
        <f t="shared" si="23"/>
        <v>0</v>
      </c>
      <c r="AL224" s="237"/>
      <c r="AM224" s="237"/>
      <c r="AN224" s="237"/>
      <c r="AO224" s="237"/>
      <c r="AP224" s="237"/>
      <c r="AQ224" s="238"/>
      <c r="AR224" s="239"/>
      <c r="AS224" s="240"/>
      <c r="AT224" s="241">
        <f t="shared" si="24"/>
        <v>0</v>
      </c>
      <c r="AU224" s="241"/>
      <c r="AV224" s="241"/>
      <c r="AW224" s="241"/>
      <c r="AX224" s="241"/>
      <c r="AY224" s="241"/>
      <c r="AZ224" s="242"/>
      <c r="BA224" s="243"/>
      <c r="BB224" s="244"/>
      <c r="BC224" s="245"/>
      <c r="BD224" s="245"/>
      <c r="BE224" s="245"/>
      <c r="BF224" s="245"/>
      <c r="BG224" s="245"/>
      <c r="BH224" s="245"/>
      <c r="BI224" s="246"/>
    </row>
    <row r="225" spans="1:61" ht="19.5" customHeight="1" x14ac:dyDescent="0.15">
      <c r="A225" s="232"/>
      <c r="B225" s="233"/>
      <c r="C225" s="233"/>
      <c r="D225" s="233"/>
      <c r="E225" s="233"/>
      <c r="F225" s="233"/>
      <c r="G225" s="233"/>
      <c r="H225" s="233"/>
      <c r="I225" s="233"/>
      <c r="J225" s="233"/>
      <c r="K225" s="233"/>
      <c r="L225" s="233"/>
      <c r="M225" s="233"/>
      <c r="N225" s="233"/>
      <c r="O225" s="233"/>
      <c r="P225" s="233"/>
      <c r="Q225" s="233"/>
      <c r="R225" s="233"/>
      <c r="S225" s="233"/>
      <c r="T225" s="233"/>
      <c r="U225" s="233"/>
      <c r="V225" s="233"/>
      <c r="W225" s="233"/>
      <c r="X225" s="233"/>
      <c r="Y225" s="234"/>
      <c r="Z225" s="234"/>
      <c r="AA225" s="235"/>
      <c r="AB225" s="235"/>
      <c r="AC225" s="235"/>
      <c r="AD225" s="235"/>
      <c r="AE225" s="235"/>
      <c r="AF225" s="236"/>
      <c r="AG225" s="236"/>
      <c r="AH225" s="236"/>
      <c r="AI225" s="236"/>
      <c r="AJ225" s="236"/>
      <c r="AK225" s="237">
        <f t="shared" si="23"/>
        <v>0</v>
      </c>
      <c r="AL225" s="237"/>
      <c r="AM225" s="237"/>
      <c r="AN225" s="237"/>
      <c r="AO225" s="237"/>
      <c r="AP225" s="237"/>
      <c r="AQ225" s="238"/>
      <c r="AR225" s="239"/>
      <c r="AS225" s="240"/>
      <c r="AT225" s="241">
        <f t="shared" si="24"/>
        <v>0</v>
      </c>
      <c r="AU225" s="241"/>
      <c r="AV225" s="241"/>
      <c r="AW225" s="241"/>
      <c r="AX225" s="241"/>
      <c r="AY225" s="241"/>
      <c r="AZ225" s="242"/>
      <c r="BA225" s="243"/>
      <c r="BB225" s="244"/>
      <c r="BC225" s="245"/>
      <c r="BD225" s="245"/>
      <c r="BE225" s="245"/>
      <c r="BF225" s="245"/>
      <c r="BG225" s="245"/>
      <c r="BH225" s="245"/>
      <c r="BI225" s="246"/>
    </row>
    <row r="226" spans="1:61" ht="19.5" customHeight="1" x14ac:dyDescent="0.15">
      <c r="A226" s="232"/>
      <c r="B226" s="233"/>
      <c r="C226" s="233"/>
      <c r="D226" s="233"/>
      <c r="E226" s="233"/>
      <c r="F226" s="233"/>
      <c r="G226" s="233"/>
      <c r="H226" s="233"/>
      <c r="I226" s="233"/>
      <c r="J226" s="233"/>
      <c r="K226" s="233"/>
      <c r="L226" s="233"/>
      <c r="M226" s="233"/>
      <c r="N226" s="233"/>
      <c r="O226" s="233"/>
      <c r="P226" s="233"/>
      <c r="Q226" s="233"/>
      <c r="R226" s="233"/>
      <c r="S226" s="233"/>
      <c r="T226" s="233"/>
      <c r="U226" s="233"/>
      <c r="V226" s="233"/>
      <c r="W226" s="233"/>
      <c r="X226" s="233"/>
      <c r="Y226" s="234"/>
      <c r="Z226" s="234"/>
      <c r="AA226" s="235"/>
      <c r="AB226" s="235"/>
      <c r="AC226" s="235"/>
      <c r="AD226" s="235"/>
      <c r="AE226" s="235"/>
      <c r="AF226" s="236"/>
      <c r="AG226" s="236"/>
      <c r="AH226" s="236"/>
      <c r="AI226" s="236"/>
      <c r="AJ226" s="236"/>
      <c r="AK226" s="237">
        <f t="shared" si="23"/>
        <v>0</v>
      </c>
      <c r="AL226" s="237"/>
      <c r="AM226" s="237"/>
      <c r="AN226" s="237"/>
      <c r="AO226" s="237"/>
      <c r="AP226" s="237"/>
      <c r="AQ226" s="238"/>
      <c r="AR226" s="239"/>
      <c r="AS226" s="240"/>
      <c r="AT226" s="241">
        <f t="shared" si="24"/>
        <v>0</v>
      </c>
      <c r="AU226" s="241"/>
      <c r="AV226" s="241"/>
      <c r="AW226" s="241"/>
      <c r="AX226" s="241"/>
      <c r="AY226" s="241"/>
      <c r="AZ226" s="242"/>
      <c r="BA226" s="243"/>
      <c r="BB226" s="244"/>
      <c r="BC226" s="245"/>
      <c r="BD226" s="245"/>
      <c r="BE226" s="245"/>
      <c r="BF226" s="245"/>
      <c r="BG226" s="245"/>
      <c r="BH226" s="245"/>
      <c r="BI226" s="246"/>
    </row>
    <row r="227" spans="1:61" ht="19.5" customHeight="1" x14ac:dyDescent="0.15">
      <c r="A227" s="232"/>
      <c r="B227" s="233"/>
      <c r="C227" s="233"/>
      <c r="D227" s="233"/>
      <c r="E227" s="233"/>
      <c r="F227" s="233"/>
      <c r="G227" s="233"/>
      <c r="H227" s="233"/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  <c r="S227" s="233"/>
      <c r="T227" s="233"/>
      <c r="U227" s="233"/>
      <c r="V227" s="233"/>
      <c r="W227" s="233"/>
      <c r="X227" s="233"/>
      <c r="Y227" s="234"/>
      <c r="Z227" s="234"/>
      <c r="AA227" s="235"/>
      <c r="AB227" s="235"/>
      <c r="AC227" s="235"/>
      <c r="AD227" s="235"/>
      <c r="AE227" s="235"/>
      <c r="AF227" s="236"/>
      <c r="AG227" s="236"/>
      <c r="AH227" s="236"/>
      <c r="AI227" s="236"/>
      <c r="AJ227" s="236"/>
      <c r="AK227" s="237">
        <f t="shared" si="23"/>
        <v>0</v>
      </c>
      <c r="AL227" s="237"/>
      <c r="AM227" s="237"/>
      <c r="AN227" s="237"/>
      <c r="AO227" s="237"/>
      <c r="AP227" s="237"/>
      <c r="AQ227" s="238"/>
      <c r="AR227" s="239"/>
      <c r="AS227" s="240"/>
      <c r="AT227" s="241">
        <f t="shared" si="24"/>
        <v>0</v>
      </c>
      <c r="AU227" s="241"/>
      <c r="AV227" s="241"/>
      <c r="AW227" s="241"/>
      <c r="AX227" s="241"/>
      <c r="AY227" s="241"/>
      <c r="AZ227" s="242"/>
      <c r="BA227" s="243"/>
      <c r="BB227" s="244"/>
      <c r="BC227" s="245"/>
      <c r="BD227" s="245"/>
      <c r="BE227" s="245"/>
      <c r="BF227" s="245"/>
      <c r="BG227" s="245"/>
      <c r="BH227" s="245"/>
      <c r="BI227" s="246"/>
    </row>
    <row r="228" spans="1:61" ht="19.5" customHeight="1" x14ac:dyDescent="0.15">
      <c r="A228" s="232"/>
      <c r="B228" s="233"/>
      <c r="C228" s="233"/>
      <c r="D228" s="233"/>
      <c r="E228" s="233"/>
      <c r="F228" s="233"/>
      <c r="G228" s="233"/>
      <c r="H228" s="233"/>
      <c r="I228" s="233"/>
      <c r="J228" s="233"/>
      <c r="K228" s="233"/>
      <c r="L228" s="233"/>
      <c r="M228" s="233"/>
      <c r="N228" s="233"/>
      <c r="O228" s="233"/>
      <c r="P228" s="233"/>
      <c r="Q228" s="233"/>
      <c r="R228" s="233"/>
      <c r="S228" s="233"/>
      <c r="T228" s="233"/>
      <c r="U228" s="233"/>
      <c r="V228" s="233"/>
      <c r="W228" s="233"/>
      <c r="X228" s="233"/>
      <c r="Y228" s="234"/>
      <c r="Z228" s="234"/>
      <c r="AA228" s="235"/>
      <c r="AB228" s="235"/>
      <c r="AC228" s="235"/>
      <c r="AD228" s="235"/>
      <c r="AE228" s="235"/>
      <c r="AF228" s="236"/>
      <c r="AG228" s="236"/>
      <c r="AH228" s="236"/>
      <c r="AI228" s="236"/>
      <c r="AJ228" s="236"/>
      <c r="AK228" s="237">
        <f t="shared" si="23"/>
        <v>0</v>
      </c>
      <c r="AL228" s="237"/>
      <c r="AM228" s="237"/>
      <c r="AN228" s="237"/>
      <c r="AO228" s="237"/>
      <c r="AP228" s="237"/>
      <c r="AQ228" s="238"/>
      <c r="AR228" s="239"/>
      <c r="AS228" s="240"/>
      <c r="AT228" s="241">
        <f t="shared" si="24"/>
        <v>0</v>
      </c>
      <c r="AU228" s="241"/>
      <c r="AV228" s="241"/>
      <c r="AW228" s="241"/>
      <c r="AX228" s="241"/>
      <c r="AY228" s="241"/>
      <c r="AZ228" s="242"/>
      <c r="BA228" s="243"/>
      <c r="BB228" s="244"/>
      <c r="BC228" s="245"/>
      <c r="BD228" s="245"/>
      <c r="BE228" s="245"/>
      <c r="BF228" s="245"/>
      <c r="BG228" s="245"/>
      <c r="BH228" s="245"/>
      <c r="BI228" s="246"/>
    </row>
    <row r="229" spans="1:61" ht="19.5" customHeight="1" x14ac:dyDescent="0.15">
      <c r="A229" s="232"/>
      <c r="B229" s="233"/>
      <c r="C229" s="233"/>
      <c r="D229" s="233"/>
      <c r="E229" s="233"/>
      <c r="F229" s="233"/>
      <c r="G229" s="233"/>
      <c r="H229" s="233"/>
      <c r="I229" s="233"/>
      <c r="J229" s="233"/>
      <c r="K229" s="233"/>
      <c r="L229" s="233"/>
      <c r="M229" s="233"/>
      <c r="N229" s="233"/>
      <c r="O229" s="233"/>
      <c r="P229" s="233"/>
      <c r="Q229" s="233"/>
      <c r="R229" s="233"/>
      <c r="S229" s="233"/>
      <c r="T229" s="233"/>
      <c r="U229" s="233"/>
      <c r="V229" s="233"/>
      <c r="W229" s="233"/>
      <c r="X229" s="233"/>
      <c r="Y229" s="234"/>
      <c r="Z229" s="234"/>
      <c r="AA229" s="235"/>
      <c r="AB229" s="235"/>
      <c r="AC229" s="235"/>
      <c r="AD229" s="235"/>
      <c r="AE229" s="235"/>
      <c r="AF229" s="236"/>
      <c r="AG229" s="236"/>
      <c r="AH229" s="236"/>
      <c r="AI229" s="236"/>
      <c r="AJ229" s="236"/>
      <c r="AK229" s="237">
        <f t="shared" si="23"/>
        <v>0</v>
      </c>
      <c r="AL229" s="237"/>
      <c r="AM229" s="237"/>
      <c r="AN229" s="237"/>
      <c r="AO229" s="237"/>
      <c r="AP229" s="237"/>
      <c r="AQ229" s="238"/>
      <c r="AR229" s="239"/>
      <c r="AS229" s="240"/>
      <c r="AT229" s="241">
        <f t="shared" si="24"/>
        <v>0</v>
      </c>
      <c r="AU229" s="241"/>
      <c r="AV229" s="241"/>
      <c r="AW229" s="241"/>
      <c r="AX229" s="241"/>
      <c r="AY229" s="241"/>
      <c r="AZ229" s="242"/>
      <c r="BA229" s="243"/>
      <c r="BB229" s="244"/>
      <c r="BC229" s="245"/>
      <c r="BD229" s="245"/>
      <c r="BE229" s="245"/>
      <c r="BF229" s="245"/>
      <c r="BG229" s="245"/>
      <c r="BH229" s="245"/>
      <c r="BI229" s="246"/>
    </row>
    <row r="230" spans="1:61" ht="19.5" customHeight="1" x14ac:dyDescent="0.15">
      <c r="A230" s="232"/>
      <c r="B230" s="233"/>
      <c r="C230" s="233"/>
      <c r="D230" s="233"/>
      <c r="E230" s="233"/>
      <c r="F230" s="233"/>
      <c r="G230" s="233"/>
      <c r="H230" s="233"/>
      <c r="I230" s="233"/>
      <c r="J230" s="233"/>
      <c r="K230" s="233"/>
      <c r="L230" s="233"/>
      <c r="M230" s="233"/>
      <c r="N230" s="233"/>
      <c r="O230" s="233"/>
      <c r="P230" s="233"/>
      <c r="Q230" s="233"/>
      <c r="R230" s="233"/>
      <c r="S230" s="233"/>
      <c r="T230" s="233"/>
      <c r="U230" s="233"/>
      <c r="V230" s="233"/>
      <c r="W230" s="233"/>
      <c r="X230" s="233"/>
      <c r="Y230" s="234"/>
      <c r="Z230" s="234"/>
      <c r="AA230" s="235"/>
      <c r="AB230" s="235"/>
      <c r="AC230" s="235"/>
      <c r="AD230" s="235"/>
      <c r="AE230" s="235"/>
      <c r="AF230" s="236"/>
      <c r="AG230" s="236"/>
      <c r="AH230" s="236"/>
      <c r="AI230" s="236"/>
      <c r="AJ230" s="236"/>
      <c r="AK230" s="237">
        <f t="shared" si="23"/>
        <v>0</v>
      </c>
      <c r="AL230" s="237"/>
      <c r="AM230" s="237"/>
      <c r="AN230" s="237"/>
      <c r="AO230" s="237"/>
      <c r="AP230" s="237"/>
      <c r="AQ230" s="238"/>
      <c r="AR230" s="239"/>
      <c r="AS230" s="240"/>
      <c r="AT230" s="241">
        <f t="shared" si="24"/>
        <v>0</v>
      </c>
      <c r="AU230" s="241"/>
      <c r="AV230" s="241"/>
      <c r="AW230" s="241"/>
      <c r="AX230" s="241"/>
      <c r="AY230" s="241"/>
      <c r="AZ230" s="242"/>
      <c r="BA230" s="243"/>
      <c r="BB230" s="244"/>
      <c r="BC230" s="245"/>
      <c r="BD230" s="245"/>
      <c r="BE230" s="245"/>
      <c r="BF230" s="245"/>
      <c r="BG230" s="245"/>
      <c r="BH230" s="245"/>
      <c r="BI230" s="246"/>
    </row>
    <row r="231" spans="1:61" ht="19.5" customHeight="1" x14ac:dyDescent="0.15">
      <c r="A231" s="232"/>
      <c r="B231" s="233"/>
      <c r="C231" s="233"/>
      <c r="D231" s="233"/>
      <c r="E231" s="233"/>
      <c r="F231" s="233"/>
      <c r="G231" s="233"/>
      <c r="H231" s="233"/>
      <c r="I231" s="233"/>
      <c r="J231" s="233"/>
      <c r="K231" s="233"/>
      <c r="L231" s="233"/>
      <c r="M231" s="233"/>
      <c r="N231" s="233"/>
      <c r="O231" s="233"/>
      <c r="P231" s="233"/>
      <c r="Q231" s="233"/>
      <c r="R231" s="233"/>
      <c r="S231" s="233"/>
      <c r="T231" s="233"/>
      <c r="U231" s="233"/>
      <c r="V231" s="233"/>
      <c r="W231" s="233"/>
      <c r="X231" s="233"/>
      <c r="Y231" s="234"/>
      <c r="Z231" s="234"/>
      <c r="AA231" s="235"/>
      <c r="AB231" s="235"/>
      <c r="AC231" s="235"/>
      <c r="AD231" s="235"/>
      <c r="AE231" s="235"/>
      <c r="AF231" s="236"/>
      <c r="AG231" s="236"/>
      <c r="AH231" s="236"/>
      <c r="AI231" s="236"/>
      <c r="AJ231" s="236"/>
      <c r="AK231" s="237">
        <f t="shared" si="23"/>
        <v>0</v>
      </c>
      <c r="AL231" s="237"/>
      <c r="AM231" s="237"/>
      <c r="AN231" s="237"/>
      <c r="AO231" s="237"/>
      <c r="AP231" s="237"/>
      <c r="AQ231" s="238"/>
      <c r="AR231" s="239"/>
      <c r="AS231" s="240"/>
      <c r="AT231" s="241">
        <f t="shared" si="24"/>
        <v>0</v>
      </c>
      <c r="AU231" s="241"/>
      <c r="AV231" s="241"/>
      <c r="AW231" s="241"/>
      <c r="AX231" s="241"/>
      <c r="AY231" s="241"/>
      <c r="AZ231" s="242"/>
      <c r="BA231" s="243"/>
      <c r="BB231" s="244"/>
      <c r="BC231" s="245"/>
      <c r="BD231" s="245"/>
      <c r="BE231" s="245"/>
      <c r="BF231" s="245"/>
      <c r="BG231" s="245"/>
      <c r="BH231" s="245"/>
      <c r="BI231" s="246"/>
    </row>
    <row r="232" spans="1:61" ht="19.5" customHeight="1" x14ac:dyDescent="0.15">
      <c r="A232" s="232"/>
      <c r="B232" s="233"/>
      <c r="C232" s="233"/>
      <c r="D232" s="233"/>
      <c r="E232" s="233"/>
      <c r="F232" s="233"/>
      <c r="G232" s="233"/>
      <c r="H232" s="233"/>
      <c r="I232" s="233"/>
      <c r="J232" s="233"/>
      <c r="K232" s="233"/>
      <c r="L232" s="233"/>
      <c r="M232" s="233"/>
      <c r="N232" s="233"/>
      <c r="O232" s="233"/>
      <c r="P232" s="233"/>
      <c r="Q232" s="233"/>
      <c r="R232" s="233"/>
      <c r="S232" s="233"/>
      <c r="T232" s="233"/>
      <c r="U232" s="233"/>
      <c r="V232" s="233"/>
      <c r="W232" s="233"/>
      <c r="X232" s="233"/>
      <c r="Y232" s="234"/>
      <c r="Z232" s="234"/>
      <c r="AA232" s="235"/>
      <c r="AB232" s="235"/>
      <c r="AC232" s="235"/>
      <c r="AD232" s="235"/>
      <c r="AE232" s="235"/>
      <c r="AF232" s="236"/>
      <c r="AG232" s="236"/>
      <c r="AH232" s="236"/>
      <c r="AI232" s="236"/>
      <c r="AJ232" s="236"/>
      <c r="AK232" s="237">
        <f t="shared" si="23"/>
        <v>0</v>
      </c>
      <c r="AL232" s="237"/>
      <c r="AM232" s="237"/>
      <c r="AN232" s="237"/>
      <c r="AO232" s="237"/>
      <c r="AP232" s="237"/>
      <c r="AQ232" s="238"/>
      <c r="AR232" s="239"/>
      <c r="AS232" s="240"/>
      <c r="AT232" s="241">
        <f t="shared" si="24"/>
        <v>0</v>
      </c>
      <c r="AU232" s="241"/>
      <c r="AV232" s="241"/>
      <c r="AW232" s="241"/>
      <c r="AX232" s="241"/>
      <c r="AY232" s="241"/>
      <c r="AZ232" s="242"/>
      <c r="BA232" s="243"/>
      <c r="BB232" s="244"/>
      <c r="BC232" s="245"/>
      <c r="BD232" s="245"/>
      <c r="BE232" s="245"/>
      <c r="BF232" s="245"/>
      <c r="BG232" s="245"/>
      <c r="BH232" s="245"/>
      <c r="BI232" s="246"/>
    </row>
    <row r="233" spans="1:61" ht="19.5" customHeight="1" x14ac:dyDescent="0.15">
      <c r="A233" s="232"/>
      <c r="B233" s="233"/>
      <c r="C233" s="233"/>
      <c r="D233" s="233"/>
      <c r="E233" s="233"/>
      <c r="F233" s="233"/>
      <c r="G233" s="233"/>
      <c r="H233" s="233"/>
      <c r="I233" s="233"/>
      <c r="J233" s="233"/>
      <c r="K233" s="233"/>
      <c r="L233" s="233"/>
      <c r="M233" s="233"/>
      <c r="N233" s="233"/>
      <c r="O233" s="233"/>
      <c r="P233" s="233"/>
      <c r="Q233" s="233"/>
      <c r="R233" s="233"/>
      <c r="S233" s="233"/>
      <c r="T233" s="233"/>
      <c r="U233" s="233"/>
      <c r="V233" s="233"/>
      <c r="W233" s="233"/>
      <c r="X233" s="233"/>
      <c r="Y233" s="234"/>
      <c r="Z233" s="234"/>
      <c r="AA233" s="235"/>
      <c r="AB233" s="235"/>
      <c r="AC233" s="235"/>
      <c r="AD233" s="235"/>
      <c r="AE233" s="235"/>
      <c r="AF233" s="236"/>
      <c r="AG233" s="236"/>
      <c r="AH233" s="236"/>
      <c r="AI233" s="236"/>
      <c r="AJ233" s="236"/>
      <c r="AK233" s="237">
        <f t="shared" si="23"/>
        <v>0</v>
      </c>
      <c r="AL233" s="237"/>
      <c r="AM233" s="237"/>
      <c r="AN233" s="237"/>
      <c r="AO233" s="237"/>
      <c r="AP233" s="237"/>
      <c r="AQ233" s="238"/>
      <c r="AR233" s="239"/>
      <c r="AS233" s="240"/>
      <c r="AT233" s="241">
        <f t="shared" si="24"/>
        <v>0</v>
      </c>
      <c r="AU233" s="241"/>
      <c r="AV233" s="241"/>
      <c r="AW233" s="241"/>
      <c r="AX233" s="241"/>
      <c r="AY233" s="241"/>
      <c r="AZ233" s="242"/>
      <c r="BA233" s="243"/>
      <c r="BB233" s="244"/>
      <c r="BC233" s="245"/>
      <c r="BD233" s="245"/>
      <c r="BE233" s="245"/>
      <c r="BF233" s="245"/>
      <c r="BG233" s="245"/>
      <c r="BH233" s="245"/>
      <c r="BI233" s="246"/>
    </row>
    <row r="234" spans="1:61" ht="19.5" customHeight="1" x14ac:dyDescent="0.15">
      <c r="A234" s="232"/>
      <c r="B234" s="233"/>
      <c r="C234" s="233"/>
      <c r="D234" s="233"/>
      <c r="E234" s="233"/>
      <c r="F234" s="233"/>
      <c r="G234" s="233"/>
      <c r="H234" s="233"/>
      <c r="I234" s="233"/>
      <c r="J234" s="233"/>
      <c r="K234" s="233"/>
      <c r="L234" s="233"/>
      <c r="M234" s="233"/>
      <c r="N234" s="233"/>
      <c r="O234" s="233"/>
      <c r="P234" s="233"/>
      <c r="Q234" s="233"/>
      <c r="R234" s="233"/>
      <c r="S234" s="233"/>
      <c r="T234" s="233"/>
      <c r="U234" s="233"/>
      <c r="V234" s="233"/>
      <c r="W234" s="233"/>
      <c r="X234" s="233"/>
      <c r="Y234" s="234"/>
      <c r="Z234" s="234"/>
      <c r="AA234" s="235"/>
      <c r="AB234" s="235"/>
      <c r="AC234" s="235"/>
      <c r="AD234" s="235"/>
      <c r="AE234" s="235"/>
      <c r="AF234" s="236"/>
      <c r="AG234" s="236"/>
      <c r="AH234" s="236"/>
      <c r="AI234" s="236"/>
      <c r="AJ234" s="236"/>
      <c r="AK234" s="237">
        <f t="shared" si="23"/>
        <v>0</v>
      </c>
      <c r="AL234" s="237"/>
      <c r="AM234" s="237"/>
      <c r="AN234" s="237"/>
      <c r="AO234" s="237"/>
      <c r="AP234" s="237"/>
      <c r="AQ234" s="238"/>
      <c r="AR234" s="239"/>
      <c r="AS234" s="240"/>
      <c r="AT234" s="241">
        <f t="shared" si="24"/>
        <v>0</v>
      </c>
      <c r="AU234" s="241"/>
      <c r="AV234" s="241"/>
      <c r="AW234" s="241"/>
      <c r="AX234" s="241"/>
      <c r="AY234" s="241"/>
      <c r="AZ234" s="242"/>
      <c r="BA234" s="243"/>
      <c r="BB234" s="244"/>
      <c r="BC234" s="245"/>
      <c r="BD234" s="245"/>
      <c r="BE234" s="245"/>
      <c r="BF234" s="245"/>
      <c r="BG234" s="245"/>
      <c r="BH234" s="245"/>
      <c r="BI234" s="246"/>
    </row>
    <row r="235" spans="1:61" ht="19.5" customHeight="1" x14ac:dyDescent="0.15">
      <c r="A235" s="232"/>
      <c r="B235" s="233"/>
      <c r="C235" s="233"/>
      <c r="D235" s="233"/>
      <c r="E235" s="233"/>
      <c r="F235" s="233"/>
      <c r="G235" s="233"/>
      <c r="H235" s="233"/>
      <c r="I235" s="233"/>
      <c r="J235" s="233"/>
      <c r="K235" s="233"/>
      <c r="L235" s="233"/>
      <c r="M235" s="233"/>
      <c r="N235" s="233"/>
      <c r="O235" s="233"/>
      <c r="P235" s="233"/>
      <c r="Q235" s="233"/>
      <c r="R235" s="233"/>
      <c r="S235" s="233"/>
      <c r="T235" s="233"/>
      <c r="U235" s="233"/>
      <c r="V235" s="233"/>
      <c r="W235" s="233"/>
      <c r="X235" s="233"/>
      <c r="Y235" s="234"/>
      <c r="Z235" s="234"/>
      <c r="AA235" s="235"/>
      <c r="AB235" s="235"/>
      <c r="AC235" s="235"/>
      <c r="AD235" s="235"/>
      <c r="AE235" s="235"/>
      <c r="AF235" s="236"/>
      <c r="AG235" s="236"/>
      <c r="AH235" s="236"/>
      <c r="AI235" s="236"/>
      <c r="AJ235" s="236"/>
      <c r="AK235" s="237">
        <f t="shared" si="23"/>
        <v>0</v>
      </c>
      <c r="AL235" s="237"/>
      <c r="AM235" s="237"/>
      <c r="AN235" s="237"/>
      <c r="AO235" s="237"/>
      <c r="AP235" s="237"/>
      <c r="AQ235" s="238"/>
      <c r="AR235" s="239"/>
      <c r="AS235" s="240"/>
      <c r="AT235" s="241">
        <f t="shared" si="24"/>
        <v>0</v>
      </c>
      <c r="AU235" s="241"/>
      <c r="AV235" s="241"/>
      <c r="AW235" s="241"/>
      <c r="AX235" s="241"/>
      <c r="AY235" s="241"/>
      <c r="AZ235" s="242"/>
      <c r="BA235" s="243"/>
      <c r="BB235" s="244"/>
      <c r="BC235" s="245"/>
      <c r="BD235" s="245"/>
      <c r="BE235" s="245"/>
      <c r="BF235" s="245"/>
      <c r="BG235" s="245"/>
      <c r="BH235" s="245"/>
      <c r="BI235" s="246"/>
    </row>
    <row r="236" spans="1:61" ht="19.5" customHeight="1" x14ac:dyDescent="0.15">
      <c r="A236" s="232"/>
      <c r="B236" s="233"/>
      <c r="C236" s="233"/>
      <c r="D236" s="233"/>
      <c r="E236" s="233"/>
      <c r="F236" s="233"/>
      <c r="G236" s="233"/>
      <c r="H236" s="233"/>
      <c r="I236" s="233"/>
      <c r="J236" s="233"/>
      <c r="K236" s="233"/>
      <c r="L236" s="233"/>
      <c r="M236" s="233"/>
      <c r="N236" s="233"/>
      <c r="O236" s="233"/>
      <c r="P236" s="233"/>
      <c r="Q236" s="233"/>
      <c r="R236" s="233"/>
      <c r="S236" s="233"/>
      <c r="T236" s="233"/>
      <c r="U236" s="233"/>
      <c r="V236" s="233"/>
      <c r="W236" s="233"/>
      <c r="X236" s="233"/>
      <c r="Y236" s="234"/>
      <c r="Z236" s="234"/>
      <c r="AA236" s="235"/>
      <c r="AB236" s="235"/>
      <c r="AC236" s="235"/>
      <c r="AD236" s="235"/>
      <c r="AE236" s="235"/>
      <c r="AF236" s="236"/>
      <c r="AG236" s="236"/>
      <c r="AH236" s="236"/>
      <c r="AI236" s="236"/>
      <c r="AJ236" s="236"/>
      <c r="AK236" s="237">
        <f t="shared" si="23"/>
        <v>0</v>
      </c>
      <c r="AL236" s="237"/>
      <c r="AM236" s="237"/>
      <c r="AN236" s="237"/>
      <c r="AO236" s="237"/>
      <c r="AP236" s="237"/>
      <c r="AQ236" s="238"/>
      <c r="AR236" s="239"/>
      <c r="AS236" s="240"/>
      <c r="AT236" s="241">
        <f t="shared" si="24"/>
        <v>0</v>
      </c>
      <c r="AU236" s="241"/>
      <c r="AV236" s="241"/>
      <c r="AW236" s="241"/>
      <c r="AX236" s="241"/>
      <c r="AY236" s="241"/>
      <c r="AZ236" s="242"/>
      <c r="BA236" s="243"/>
      <c r="BB236" s="244"/>
      <c r="BC236" s="245"/>
      <c r="BD236" s="245"/>
      <c r="BE236" s="245"/>
      <c r="BF236" s="245"/>
      <c r="BG236" s="245"/>
      <c r="BH236" s="245"/>
      <c r="BI236" s="246"/>
    </row>
    <row r="237" spans="1:61" ht="19.5" customHeight="1" x14ac:dyDescent="0.15">
      <c r="A237" s="232"/>
      <c r="B237" s="233"/>
      <c r="C237" s="233"/>
      <c r="D237" s="233"/>
      <c r="E237" s="233"/>
      <c r="F237" s="233"/>
      <c r="G237" s="233"/>
      <c r="H237" s="233"/>
      <c r="I237" s="233"/>
      <c r="J237" s="233"/>
      <c r="K237" s="233"/>
      <c r="L237" s="233"/>
      <c r="M237" s="233"/>
      <c r="N237" s="233"/>
      <c r="O237" s="233"/>
      <c r="P237" s="233"/>
      <c r="Q237" s="233"/>
      <c r="R237" s="233"/>
      <c r="S237" s="233"/>
      <c r="T237" s="233"/>
      <c r="U237" s="233"/>
      <c r="V237" s="233"/>
      <c r="W237" s="233"/>
      <c r="X237" s="233"/>
      <c r="Y237" s="234"/>
      <c r="Z237" s="234"/>
      <c r="AA237" s="235"/>
      <c r="AB237" s="235"/>
      <c r="AC237" s="235"/>
      <c r="AD237" s="235"/>
      <c r="AE237" s="235"/>
      <c r="AF237" s="236"/>
      <c r="AG237" s="236"/>
      <c r="AH237" s="236"/>
      <c r="AI237" s="236"/>
      <c r="AJ237" s="236"/>
      <c r="AK237" s="237">
        <f t="shared" si="23"/>
        <v>0</v>
      </c>
      <c r="AL237" s="237"/>
      <c r="AM237" s="237"/>
      <c r="AN237" s="237"/>
      <c r="AO237" s="237"/>
      <c r="AP237" s="237"/>
      <c r="AQ237" s="238"/>
      <c r="AR237" s="239"/>
      <c r="AS237" s="240"/>
      <c r="AT237" s="241">
        <f t="shared" si="24"/>
        <v>0</v>
      </c>
      <c r="AU237" s="241"/>
      <c r="AV237" s="241"/>
      <c r="AW237" s="241"/>
      <c r="AX237" s="241"/>
      <c r="AY237" s="241"/>
      <c r="AZ237" s="242"/>
      <c r="BA237" s="243"/>
      <c r="BB237" s="244"/>
      <c r="BC237" s="245"/>
      <c r="BD237" s="245"/>
      <c r="BE237" s="245"/>
      <c r="BF237" s="245"/>
      <c r="BG237" s="245"/>
      <c r="BH237" s="245"/>
      <c r="BI237" s="246"/>
    </row>
    <row r="238" spans="1:61" ht="19.5" customHeight="1" x14ac:dyDescent="0.15">
      <c r="A238" s="232"/>
      <c r="B238" s="233"/>
      <c r="C238" s="233"/>
      <c r="D238" s="233"/>
      <c r="E238" s="233"/>
      <c r="F238" s="233"/>
      <c r="G238" s="233"/>
      <c r="H238" s="233"/>
      <c r="I238" s="233"/>
      <c r="J238" s="233"/>
      <c r="K238" s="233"/>
      <c r="L238" s="233"/>
      <c r="M238" s="233"/>
      <c r="N238" s="233"/>
      <c r="O238" s="233"/>
      <c r="P238" s="233"/>
      <c r="Q238" s="233"/>
      <c r="R238" s="233"/>
      <c r="S238" s="233"/>
      <c r="T238" s="233"/>
      <c r="U238" s="233"/>
      <c r="V238" s="233"/>
      <c r="W238" s="233"/>
      <c r="X238" s="233"/>
      <c r="Y238" s="234"/>
      <c r="Z238" s="234"/>
      <c r="AA238" s="235"/>
      <c r="AB238" s="235"/>
      <c r="AC238" s="235"/>
      <c r="AD238" s="235"/>
      <c r="AE238" s="235"/>
      <c r="AF238" s="236"/>
      <c r="AG238" s="236"/>
      <c r="AH238" s="236"/>
      <c r="AI238" s="236"/>
      <c r="AJ238" s="236"/>
      <c r="AK238" s="237">
        <f t="shared" si="23"/>
        <v>0</v>
      </c>
      <c r="AL238" s="237"/>
      <c r="AM238" s="237"/>
      <c r="AN238" s="237"/>
      <c r="AO238" s="237"/>
      <c r="AP238" s="237"/>
      <c r="AQ238" s="238"/>
      <c r="AR238" s="239"/>
      <c r="AS238" s="240"/>
      <c r="AT238" s="241">
        <f t="shared" si="24"/>
        <v>0</v>
      </c>
      <c r="AU238" s="241"/>
      <c r="AV238" s="241"/>
      <c r="AW238" s="241"/>
      <c r="AX238" s="241"/>
      <c r="AY238" s="241"/>
      <c r="AZ238" s="242"/>
      <c r="BA238" s="243"/>
      <c r="BB238" s="244"/>
      <c r="BC238" s="245"/>
      <c r="BD238" s="245"/>
      <c r="BE238" s="245"/>
      <c r="BF238" s="245"/>
      <c r="BG238" s="245"/>
      <c r="BH238" s="245"/>
      <c r="BI238" s="246"/>
    </row>
    <row r="239" spans="1:61" ht="19.5" customHeight="1" x14ac:dyDescent="0.15">
      <c r="A239" s="232"/>
      <c r="B239" s="233"/>
      <c r="C239" s="233"/>
      <c r="D239" s="233"/>
      <c r="E239" s="233"/>
      <c r="F239" s="233"/>
      <c r="G239" s="233"/>
      <c r="H239" s="233"/>
      <c r="I239" s="233"/>
      <c r="J239" s="233"/>
      <c r="K239" s="233"/>
      <c r="L239" s="233"/>
      <c r="M239" s="233"/>
      <c r="N239" s="233"/>
      <c r="O239" s="233"/>
      <c r="P239" s="233"/>
      <c r="Q239" s="233"/>
      <c r="R239" s="233"/>
      <c r="S239" s="233"/>
      <c r="T239" s="233"/>
      <c r="U239" s="233"/>
      <c r="V239" s="233"/>
      <c r="W239" s="233"/>
      <c r="X239" s="233"/>
      <c r="Y239" s="234"/>
      <c r="Z239" s="234"/>
      <c r="AA239" s="235"/>
      <c r="AB239" s="235"/>
      <c r="AC239" s="235"/>
      <c r="AD239" s="235"/>
      <c r="AE239" s="235"/>
      <c r="AF239" s="236"/>
      <c r="AG239" s="236"/>
      <c r="AH239" s="236"/>
      <c r="AI239" s="236"/>
      <c r="AJ239" s="236"/>
      <c r="AK239" s="237">
        <f t="shared" si="23"/>
        <v>0</v>
      </c>
      <c r="AL239" s="237"/>
      <c r="AM239" s="237"/>
      <c r="AN239" s="237"/>
      <c r="AO239" s="237"/>
      <c r="AP239" s="237"/>
      <c r="AQ239" s="238"/>
      <c r="AR239" s="239"/>
      <c r="AS239" s="240"/>
      <c r="AT239" s="241">
        <f t="shared" si="24"/>
        <v>0</v>
      </c>
      <c r="AU239" s="241"/>
      <c r="AV239" s="241"/>
      <c r="AW239" s="241"/>
      <c r="AX239" s="241"/>
      <c r="AY239" s="241"/>
      <c r="AZ239" s="242"/>
      <c r="BA239" s="243"/>
      <c r="BB239" s="244"/>
      <c r="BC239" s="245"/>
      <c r="BD239" s="245"/>
      <c r="BE239" s="245"/>
      <c r="BF239" s="245"/>
      <c r="BG239" s="245"/>
      <c r="BH239" s="245"/>
      <c r="BI239" s="246"/>
    </row>
    <row r="240" spans="1:61" ht="19.5" customHeight="1" x14ac:dyDescent="0.15">
      <c r="A240" s="232"/>
      <c r="B240" s="233"/>
      <c r="C240" s="233"/>
      <c r="D240" s="233"/>
      <c r="E240" s="233"/>
      <c r="F240" s="233"/>
      <c r="G240" s="233"/>
      <c r="H240" s="233"/>
      <c r="I240" s="233"/>
      <c r="J240" s="233"/>
      <c r="K240" s="233"/>
      <c r="L240" s="233"/>
      <c r="M240" s="233"/>
      <c r="N240" s="233"/>
      <c r="O240" s="233"/>
      <c r="P240" s="233"/>
      <c r="Q240" s="233"/>
      <c r="R240" s="233"/>
      <c r="S240" s="233"/>
      <c r="T240" s="233"/>
      <c r="U240" s="233"/>
      <c r="V240" s="233"/>
      <c r="W240" s="233"/>
      <c r="X240" s="233"/>
      <c r="Y240" s="234"/>
      <c r="Z240" s="234"/>
      <c r="AA240" s="235"/>
      <c r="AB240" s="235"/>
      <c r="AC240" s="235"/>
      <c r="AD240" s="235"/>
      <c r="AE240" s="235"/>
      <c r="AF240" s="236"/>
      <c r="AG240" s="236"/>
      <c r="AH240" s="236"/>
      <c r="AI240" s="236"/>
      <c r="AJ240" s="236"/>
      <c r="AK240" s="237">
        <f t="shared" si="23"/>
        <v>0</v>
      </c>
      <c r="AL240" s="237"/>
      <c r="AM240" s="237"/>
      <c r="AN240" s="237"/>
      <c r="AO240" s="237"/>
      <c r="AP240" s="237"/>
      <c r="AQ240" s="238"/>
      <c r="AR240" s="239"/>
      <c r="AS240" s="240"/>
      <c r="AT240" s="241">
        <f t="shared" si="24"/>
        <v>0</v>
      </c>
      <c r="AU240" s="241"/>
      <c r="AV240" s="241"/>
      <c r="AW240" s="241"/>
      <c r="AX240" s="241"/>
      <c r="AY240" s="241"/>
      <c r="AZ240" s="242"/>
      <c r="BA240" s="243"/>
      <c r="BB240" s="244"/>
      <c r="BC240" s="245"/>
      <c r="BD240" s="245"/>
      <c r="BE240" s="245"/>
      <c r="BF240" s="245"/>
      <c r="BG240" s="245"/>
      <c r="BH240" s="245"/>
      <c r="BI240" s="246"/>
    </row>
    <row r="241" spans="1:61" ht="19.5" customHeight="1" x14ac:dyDescent="0.15">
      <c r="A241" s="232"/>
      <c r="B241" s="233"/>
      <c r="C241" s="233"/>
      <c r="D241" s="233"/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4"/>
      <c r="Z241" s="234"/>
      <c r="AA241" s="235"/>
      <c r="AB241" s="235"/>
      <c r="AC241" s="235"/>
      <c r="AD241" s="235"/>
      <c r="AE241" s="235"/>
      <c r="AF241" s="236"/>
      <c r="AG241" s="236"/>
      <c r="AH241" s="236"/>
      <c r="AI241" s="236"/>
      <c r="AJ241" s="236"/>
      <c r="AK241" s="237">
        <f t="shared" si="23"/>
        <v>0</v>
      </c>
      <c r="AL241" s="237"/>
      <c r="AM241" s="237"/>
      <c r="AN241" s="237"/>
      <c r="AO241" s="237"/>
      <c r="AP241" s="237"/>
      <c r="AQ241" s="238"/>
      <c r="AR241" s="239"/>
      <c r="AS241" s="240"/>
      <c r="AT241" s="241">
        <f t="shared" si="24"/>
        <v>0</v>
      </c>
      <c r="AU241" s="241"/>
      <c r="AV241" s="241"/>
      <c r="AW241" s="241"/>
      <c r="AX241" s="241"/>
      <c r="AY241" s="241"/>
      <c r="AZ241" s="242"/>
      <c r="BA241" s="243"/>
      <c r="BB241" s="244"/>
      <c r="BC241" s="245"/>
      <c r="BD241" s="245"/>
      <c r="BE241" s="245"/>
      <c r="BF241" s="245"/>
      <c r="BG241" s="245"/>
      <c r="BH241" s="245"/>
      <c r="BI241" s="246"/>
    </row>
    <row r="242" spans="1:61" ht="19.5" customHeight="1" x14ac:dyDescent="0.15">
      <c r="A242" s="232"/>
      <c r="B242" s="233"/>
      <c r="C242" s="233"/>
      <c r="D242" s="233"/>
      <c r="E242" s="233"/>
      <c r="F242" s="233"/>
      <c r="G242" s="233"/>
      <c r="H242" s="233"/>
      <c r="I242" s="233"/>
      <c r="J242" s="233"/>
      <c r="K242" s="233"/>
      <c r="L242" s="233"/>
      <c r="M242" s="233"/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  <c r="X242" s="233"/>
      <c r="Y242" s="234"/>
      <c r="Z242" s="234"/>
      <c r="AA242" s="235"/>
      <c r="AB242" s="235"/>
      <c r="AC242" s="235"/>
      <c r="AD242" s="235"/>
      <c r="AE242" s="235"/>
      <c r="AF242" s="236"/>
      <c r="AG242" s="236"/>
      <c r="AH242" s="236"/>
      <c r="AI242" s="236"/>
      <c r="AJ242" s="236"/>
      <c r="AK242" s="237">
        <f t="shared" si="23"/>
        <v>0</v>
      </c>
      <c r="AL242" s="237"/>
      <c r="AM242" s="237"/>
      <c r="AN242" s="237"/>
      <c r="AO242" s="237"/>
      <c r="AP242" s="237"/>
      <c r="AQ242" s="238"/>
      <c r="AR242" s="239"/>
      <c r="AS242" s="240"/>
      <c r="AT242" s="241">
        <f t="shared" si="24"/>
        <v>0</v>
      </c>
      <c r="AU242" s="241"/>
      <c r="AV242" s="241"/>
      <c r="AW242" s="241"/>
      <c r="AX242" s="241"/>
      <c r="AY242" s="241"/>
      <c r="AZ242" s="242"/>
      <c r="BA242" s="243"/>
      <c r="BB242" s="244"/>
      <c r="BC242" s="245"/>
      <c r="BD242" s="245"/>
      <c r="BE242" s="245"/>
      <c r="BF242" s="245"/>
      <c r="BG242" s="245"/>
      <c r="BH242" s="245"/>
      <c r="BI242" s="246"/>
    </row>
    <row r="243" spans="1:61" ht="19.5" customHeight="1" x14ac:dyDescent="0.15">
      <c r="A243" s="232"/>
      <c r="B243" s="233"/>
      <c r="C243" s="233"/>
      <c r="D243" s="233"/>
      <c r="E243" s="23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234"/>
      <c r="Z243" s="234"/>
      <c r="AA243" s="235"/>
      <c r="AB243" s="235"/>
      <c r="AC243" s="235"/>
      <c r="AD243" s="235"/>
      <c r="AE243" s="235"/>
      <c r="AF243" s="236"/>
      <c r="AG243" s="236"/>
      <c r="AH243" s="236"/>
      <c r="AI243" s="236"/>
      <c r="AJ243" s="236"/>
      <c r="AK243" s="237">
        <f t="shared" si="23"/>
        <v>0</v>
      </c>
      <c r="AL243" s="237"/>
      <c r="AM243" s="237"/>
      <c r="AN243" s="237"/>
      <c r="AO243" s="237"/>
      <c r="AP243" s="237"/>
      <c r="AQ243" s="238"/>
      <c r="AR243" s="239"/>
      <c r="AS243" s="240"/>
      <c r="AT243" s="241">
        <f t="shared" si="24"/>
        <v>0</v>
      </c>
      <c r="AU243" s="241"/>
      <c r="AV243" s="241"/>
      <c r="AW243" s="241"/>
      <c r="AX243" s="241"/>
      <c r="AY243" s="241"/>
      <c r="AZ243" s="242"/>
      <c r="BA243" s="243"/>
      <c r="BB243" s="244"/>
      <c r="BC243" s="245"/>
      <c r="BD243" s="245"/>
      <c r="BE243" s="245"/>
      <c r="BF243" s="245"/>
      <c r="BG243" s="245"/>
      <c r="BH243" s="245"/>
      <c r="BI243" s="246"/>
    </row>
    <row r="244" spans="1:61" ht="19.5" customHeight="1" x14ac:dyDescent="0.15">
      <c r="A244" s="232"/>
      <c r="B244" s="233"/>
      <c r="C244" s="233"/>
      <c r="D244" s="233"/>
      <c r="E244" s="233"/>
      <c r="F244" s="233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234"/>
      <c r="Z244" s="234"/>
      <c r="AA244" s="235"/>
      <c r="AB244" s="235"/>
      <c r="AC244" s="235"/>
      <c r="AD244" s="235"/>
      <c r="AE244" s="235"/>
      <c r="AF244" s="236"/>
      <c r="AG244" s="236"/>
      <c r="AH244" s="236"/>
      <c r="AI244" s="236"/>
      <c r="AJ244" s="236"/>
      <c r="AK244" s="237">
        <f t="shared" si="23"/>
        <v>0</v>
      </c>
      <c r="AL244" s="237"/>
      <c r="AM244" s="237"/>
      <c r="AN244" s="237"/>
      <c r="AO244" s="237"/>
      <c r="AP244" s="237"/>
      <c r="AQ244" s="238"/>
      <c r="AR244" s="239"/>
      <c r="AS244" s="240"/>
      <c r="AT244" s="241">
        <f t="shared" si="24"/>
        <v>0</v>
      </c>
      <c r="AU244" s="241"/>
      <c r="AV244" s="241"/>
      <c r="AW244" s="241"/>
      <c r="AX244" s="241"/>
      <c r="AY244" s="241"/>
      <c r="AZ244" s="242"/>
      <c r="BA244" s="243"/>
      <c r="BB244" s="244"/>
      <c r="BC244" s="245"/>
      <c r="BD244" s="245"/>
      <c r="BE244" s="245"/>
      <c r="BF244" s="245"/>
      <c r="BG244" s="245"/>
      <c r="BH244" s="245"/>
      <c r="BI244" s="246"/>
    </row>
    <row r="245" spans="1:61" ht="19.5" customHeight="1" x14ac:dyDescent="0.15">
      <c r="A245" s="232"/>
      <c r="B245" s="233"/>
      <c r="C245" s="233"/>
      <c r="D245" s="233"/>
      <c r="E245" s="233"/>
      <c r="F245" s="233"/>
      <c r="G245" s="233"/>
      <c r="H245" s="233"/>
      <c r="I245" s="233"/>
      <c r="J245" s="233"/>
      <c r="K245" s="233"/>
      <c r="L245" s="233"/>
      <c r="M245" s="233"/>
      <c r="N245" s="233"/>
      <c r="O245" s="233"/>
      <c r="P245" s="233"/>
      <c r="Q245" s="233"/>
      <c r="R245" s="233"/>
      <c r="S245" s="233"/>
      <c r="T245" s="233"/>
      <c r="U245" s="233"/>
      <c r="V245" s="233"/>
      <c r="W245" s="233"/>
      <c r="X245" s="233"/>
      <c r="Y245" s="234"/>
      <c r="Z245" s="234"/>
      <c r="AA245" s="235"/>
      <c r="AB245" s="235"/>
      <c r="AC245" s="235"/>
      <c r="AD245" s="235"/>
      <c r="AE245" s="235"/>
      <c r="AF245" s="236"/>
      <c r="AG245" s="236"/>
      <c r="AH245" s="236"/>
      <c r="AI245" s="236"/>
      <c r="AJ245" s="236"/>
      <c r="AK245" s="237">
        <f t="shared" si="23"/>
        <v>0</v>
      </c>
      <c r="AL245" s="237"/>
      <c r="AM245" s="237"/>
      <c r="AN245" s="237"/>
      <c r="AO245" s="237"/>
      <c r="AP245" s="237"/>
      <c r="AQ245" s="238"/>
      <c r="AR245" s="239"/>
      <c r="AS245" s="240"/>
      <c r="AT245" s="241">
        <f t="shared" si="24"/>
        <v>0</v>
      </c>
      <c r="AU245" s="241"/>
      <c r="AV245" s="241"/>
      <c r="AW245" s="241"/>
      <c r="AX245" s="241"/>
      <c r="AY245" s="241"/>
      <c r="AZ245" s="242"/>
      <c r="BA245" s="243"/>
      <c r="BB245" s="244"/>
      <c r="BC245" s="245"/>
      <c r="BD245" s="245"/>
      <c r="BE245" s="245"/>
      <c r="BF245" s="245"/>
      <c r="BG245" s="245"/>
      <c r="BH245" s="245"/>
      <c r="BI245" s="246"/>
    </row>
    <row r="246" spans="1:61" ht="19.5" customHeight="1" x14ac:dyDescent="0.15">
      <c r="A246" s="232"/>
      <c r="B246" s="233"/>
      <c r="C246" s="233"/>
      <c r="D246" s="233"/>
      <c r="E246" s="233"/>
      <c r="F246" s="233"/>
      <c r="G246" s="233"/>
      <c r="H246" s="233"/>
      <c r="I246" s="233"/>
      <c r="J246" s="233"/>
      <c r="K246" s="233"/>
      <c r="L246" s="233"/>
      <c r="M246" s="233"/>
      <c r="N246" s="233"/>
      <c r="O246" s="233"/>
      <c r="P246" s="233"/>
      <c r="Q246" s="233"/>
      <c r="R246" s="233"/>
      <c r="S246" s="233"/>
      <c r="T246" s="233"/>
      <c r="U246" s="233"/>
      <c r="V246" s="233"/>
      <c r="W246" s="233"/>
      <c r="X246" s="233"/>
      <c r="Y246" s="234"/>
      <c r="Z246" s="234"/>
      <c r="AA246" s="235"/>
      <c r="AB246" s="235"/>
      <c r="AC246" s="235"/>
      <c r="AD246" s="235"/>
      <c r="AE246" s="235"/>
      <c r="AF246" s="236"/>
      <c r="AG246" s="236"/>
      <c r="AH246" s="236"/>
      <c r="AI246" s="236"/>
      <c r="AJ246" s="236"/>
      <c r="AK246" s="237">
        <f t="shared" si="23"/>
        <v>0</v>
      </c>
      <c r="AL246" s="237"/>
      <c r="AM246" s="237"/>
      <c r="AN246" s="237"/>
      <c r="AO246" s="237"/>
      <c r="AP246" s="237"/>
      <c r="AQ246" s="238"/>
      <c r="AR246" s="239"/>
      <c r="AS246" s="240"/>
      <c r="AT246" s="241">
        <f t="shared" si="24"/>
        <v>0</v>
      </c>
      <c r="AU246" s="241"/>
      <c r="AV246" s="241"/>
      <c r="AW246" s="241"/>
      <c r="AX246" s="241"/>
      <c r="AY246" s="241"/>
      <c r="AZ246" s="242"/>
      <c r="BA246" s="243"/>
      <c r="BB246" s="244"/>
      <c r="BC246" s="245"/>
      <c r="BD246" s="245"/>
      <c r="BE246" s="245"/>
      <c r="BF246" s="245"/>
      <c r="BG246" s="245"/>
      <c r="BH246" s="245"/>
      <c r="BI246" s="246"/>
    </row>
    <row r="247" spans="1:61" ht="19.5" customHeight="1" x14ac:dyDescent="0.15">
      <c r="A247" s="232"/>
      <c r="B247" s="233"/>
      <c r="C247" s="233"/>
      <c r="D247" s="233"/>
      <c r="E247" s="233"/>
      <c r="F247" s="233"/>
      <c r="G247" s="233"/>
      <c r="H247" s="233"/>
      <c r="I247" s="233"/>
      <c r="J247" s="233"/>
      <c r="K247" s="233"/>
      <c r="L247" s="233"/>
      <c r="M247" s="233"/>
      <c r="N247" s="233"/>
      <c r="O247" s="233"/>
      <c r="P247" s="233"/>
      <c r="Q247" s="233"/>
      <c r="R247" s="233"/>
      <c r="S247" s="233"/>
      <c r="T247" s="233"/>
      <c r="U247" s="233"/>
      <c r="V247" s="233"/>
      <c r="W247" s="233"/>
      <c r="X247" s="233"/>
      <c r="Y247" s="234"/>
      <c r="Z247" s="234"/>
      <c r="AA247" s="235"/>
      <c r="AB247" s="235"/>
      <c r="AC247" s="235"/>
      <c r="AD247" s="235"/>
      <c r="AE247" s="235"/>
      <c r="AF247" s="236"/>
      <c r="AG247" s="236"/>
      <c r="AH247" s="236"/>
      <c r="AI247" s="236"/>
      <c r="AJ247" s="236"/>
      <c r="AK247" s="237">
        <f t="shared" si="23"/>
        <v>0</v>
      </c>
      <c r="AL247" s="237"/>
      <c r="AM247" s="237"/>
      <c r="AN247" s="237"/>
      <c r="AO247" s="237"/>
      <c r="AP247" s="237"/>
      <c r="AQ247" s="238"/>
      <c r="AR247" s="239"/>
      <c r="AS247" s="240"/>
      <c r="AT247" s="241">
        <f t="shared" si="24"/>
        <v>0</v>
      </c>
      <c r="AU247" s="241"/>
      <c r="AV247" s="241"/>
      <c r="AW247" s="241"/>
      <c r="AX247" s="241"/>
      <c r="AY247" s="241"/>
      <c r="AZ247" s="242"/>
      <c r="BA247" s="243"/>
      <c r="BB247" s="244"/>
      <c r="BC247" s="245"/>
      <c r="BD247" s="245"/>
      <c r="BE247" s="245"/>
      <c r="BF247" s="245"/>
      <c r="BG247" s="245"/>
      <c r="BH247" s="245"/>
      <c r="BI247" s="246"/>
    </row>
    <row r="248" spans="1:61" ht="19.5" customHeight="1" x14ac:dyDescent="0.15">
      <c r="A248" s="232"/>
      <c r="B248" s="233"/>
      <c r="C248" s="233"/>
      <c r="D248" s="233"/>
      <c r="E248" s="233"/>
      <c r="F248" s="233"/>
      <c r="G248" s="233"/>
      <c r="H248" s="233"/>
      <c r="I248" s="233"/>
      <c r="J248" s="233"/>
      <c r="K248" s="233"/>
      <c r="L248" s="233"/>
      <c r="M248" s="233"/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34"/>
      <c r="Z248" s="234"/>
      <c r="AA248" s="235"/>
      <c r="AB248" s="235"/>
      <c r="AC248" s="235"/>
      <c r="AD248" s="235"/>
      <c r="AE248" s="235"/>
      <c r="AF248" s="236"/>
      <c r="AG248" s="236"/>
      <c r="AH248" s="236"/>
      <c r="AI248" s="236"/>
      <c r="AJ248" s="236"/>
      <c r="AK248" s="237">
        <f t="shared" si="23"/>
        <v>0</v>
      </c>
      <c r="AL248" s="237"/>
      <c r="AM248" s="237"/>
      <c r="AN248" s="237"/>
      <c r="AO248" s="237"/>
      <c r="AP248" s="237"/>
      <c r="AQ248" s="238"/>
      <c r="AR248" s="239"/>
      <c r="AS248" s="240"/>
      <c r="AT248" s="241">
        <f t="shared" si="24"/>
        <v>0</v>
      </c>
      <c r="AU248" s="241"/>
      <c r="AV248" s="241"/>
      <c r="AW248" s="241"/>
      <c r="AX248" s="241"/>
      <c r="AY248" s="241"/>
      <c r="AZ248" s="242"/>
      <c r="BA248" s="243"/>
      <c r="BB248" s="244"/>
      <c r="BC248" s="245"/>
      <c r="BD248" s="245"/>
      <c r="BE248" s="245"/>
      <c r="BF248" s="245"/>
      <c r="BG248" s="245"/>
      <c r="BH248" s="245"/>
      <c r="BI248" s="246"/>
    </row>
    <row r="249" spans="1:61" ht="19.5" customHeight="1" x14ac:dyDescent="0.15">
      <c r="A249" s="232"/>
      <c r="B249" s="233"/>
      <c r="C249" s="233"/>
      <c r="D249" s="233"/>
      <c r="E249" s="233"/>
      <c r="F249" s="233"/>
      <c r="G249" s="233"/>
      <c r="H249" s="233"/>
      <c r="I249" s="233"/>
      <c r="J249" s="233"/>
      <c r="K249" s="233"/>
      <c r="L249" s="233"/>
      <c r="M249" s="233"/>
      <c r="N249" s="233"/>
      <c r="O249" s="233"/>
      <c r="P249" s="233"/>
      <c r="Q249" s="233"/>
      <c r="R249" s="233"/>
      <c r="S249" s="233"/>
      <c r="T249" s="233"/>
      <c r="U249" s="233"/>
      <c r="V249" s="233"/>
      <c r="W249" s="233"/>
      <c r="X249" s="233"/>
      <c r="Y249" s="234"/>
      <c r="Z249" s="234"/>
      <c r="AA249" s="235"/>
      <c r="AB249" s="235"/>
      <c r="AC249" s="235"/>
      <c r="AD249" s="235"/>
      <c r="AE249" s="235"/>
      <c r="AF249" s="236"/>
      <c r="AG249" s="236"/>
      <c r="AH249" s="236"/>
      <c r="AI249" s="236"/>
      <c r="AJ249" s="236"/>
      <c r="AK249" s="237">
        <f t="shared" si="23"/>
        <v>0</v>
      </c>
      <c r="AL249" s="237"/>
      <c r="AM249" s="237"/>
      <c r="AN249" s="237"/>
      <c r="AO249" s="237"/>
      <c r="AP249" s="237"/>
      <c r="AQ249" s="238"/>
      <c r="AR249" s="239"/>
      <c r="AS249" s="240"/>
      <c r="AT249" s="241">
        <f t="shared" si="24"/>
        <v>0</v>
      </c>
      <c r="AU249" s="241"/>
      <c r="AV249" s="241"/>
      <c r="AW249" s="241"/>
      <c r="AX249" s="241"/>
      <c r="AY249" s="241"/>
      <c r="AZ249" s="242"/>
      <c r="BA249" s="243"/>
      <c r="BB249" s="244"/>
      <c r="BC249" s="245"/>
      <c r="BD249" s="245"/>
      <c r="BE249" s="245"/>
      <c r="BF249" s="245"/>
      <c r="BG249" s="245"/>
      <c r="BH249" s="245"/>
      <c r="BI249" s="246"/>
    </row>
    <row r="250" spans="1:61" ht="19.5" customHeight="1" x14ac:dyDescent="0.15">
      <c r="A250" s="232"/>
      <c r="B250" s="233"/>
      <c r="C250" s="233"/>
      <c r="D250" s="233"/>
      <c r="E250" s="233"/>
      <c r="F250" s="233"/>
      <c r="G250" s="233"/>
      <c r="H250" s="233"/>
      <c r="I250" s="233"/>
      <c r="J250" s="233"/>
      <c r="K250" s="233"/>
      <c r="L250" s="233"/>
      <c r="M250" s="233"/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34"/>
      <c r="Z250" s="234"/>
      <c r="AA250" s="235"/>
      <c r="AB250" s="235"/>
      <c r="AC250" s="235"/>
      <c r="AD250" s="235"/>
      <c r="AE250" s="235"/>
      <c r="AF250" s="236"/>
      <c r="AG250" s="236"/>
      <c r="AH250" s="236"/>
      <c r="AI250" s="236"/>
      <c r="AJ250" s="236"/>
      <c r="AK250" s="237">
        <f t="shared" si="23"/>
        <v>0</v>
      </c>
      <c r="AL250" s="237"/>
      <c r="AM250" s="237"/>
      <c r="AN250" s="237"/>
      <c r="AO250" s="237"/>
      <c r="AP250" s="237"/>
      <c r="AQ250" s="238"/>
      <c r="AR250" s="239"/>
      <c r="AS250" s="240"/>
      <c r="AT250" s="241">
        <f t="shared" si="24"/>
        <v>0</v>
      </c>
      <c r="AU250" s="241"/>
      <c r="AV250" s="241"/>
      <c r="AW250" s="241"/>
      <c r="AX250" s="241"/>
      <c r="AY250" s="241"/>
      <c r="AZ250" s="242"/>
      <c r="BA250" s="243"/>
      <c r="BB250" s="244"/>
      <c r="BC250" s="245"/>
      <c r="BD250" s="245"/>
      <c r="BE250" s="245"/>
      <c r="BF250" s="245"/>
      <c r="BG250" s="245"/>
      <c r="BH250" s="245"/>
      <c r="BI250" s="246"/>
    </row>
    <row r="251" spans="1:61" ht="19.5" customHeight="1" x14ac:dyDescent="0.15">
      <c r="A251" s="232"/>
      <c r="B251" s="233"/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4"/>
      <c r="Z251" s="234"/>
      <c r="AA251" s="235"/>
      <c r="AB251" s="235"/>
      <c r="AC251" s="235"/>
      <c r="AD251" s="235"/>
      <c r="AE251" s="235"/>
      <c r="AF251" s="236"/>
      <c r="AG251" s="236"/>
      <c r="AH251" s="236"/>
      <c r="AI251" s="236"/>
      <c r="AJ251" s="236"/>
      <c r="AK251" s="237">
        <f t="shared" si="23"/>
        <v>0</v>
      </c>
      <c r="AL251" s="237"/>
      <c r="AM251" s="237"/>
      <c r="AN251" s="237"/>
      <c r="AO251" s="237"/>
      <c r="AP251" s="237"/>
      <c r="AQ251" s="238"/>
      <c r="AR251" s="239"/>
      <c r="AS251" s="240"/>
      <c r="AT251" s="241">
        <f t="shared" si="24"/>
        <v>0</v>
      </c>
      <c r="AU251" s="241"/>
      <c r="AV251" s="241"/>
      <c r="AW251" s="241"/>
      <c r="AX251" s="241"/>
      <c r="AY251" s="241"/>
      <c r="AZ251" s="242"/>
      <c r="BA251" s="243"/>
      <c r="BB251" s="244"/>
      <c r="BC251" s="245"/>
      <c r="BD251" s="245"/>
      <c r="BE251" s="245"/>
      <c r="BF251" s="245"/>
      <c r="BG251" s="245"/>
      <c r="BH251" s="245"/>
      <c r="BI251" s="246"/>
    </row>
    <row r="252" spans="1:61" ht="19.5" customHeight="1" x14ac:dyDescent="0.15">
      <c r="A252" s="232"/>
      <c r="B252" s="233"/>
      <c r="C252" s="233"/>
      <c r="D252" s="233"/>
      <c r="E252" s="233"/>
      <c r="F252" s="233"/>
      <c r="G252" s="233"/>
      <c r="H252" s="233"/>
      <c r="I252" s="233"/>
      <c r="J252" s="233"/>
      <c r="K252" s="233"/>
      <c r="L252" s="233"/>
      <c r="M252" s="233"/>
      <c r="N252" s="233"/>
      <c r="O252" s="233"/>
      <c r="P252" s="233"/>
      <c r="Q252" s="233"/>
      <c r="R252" s="233"/>
      <c r="S252" s="233"/>
      <c r="T252" s="233"/>
      <c r="U252" s="233"/>
      <c r="V252" s="233"/>
      <c r="W252" s="233"/>
      <c r="X252" s="233"/>
      <c r="Y252" s="234"/>
      <c r="Z252" s="234"/>
      <c r="AA252" s="235"/>
      <c r="AB252" s="235"/>
      <c r="AC252" s="235"/>
      <c r="AD252" s="235"/>
      <c r="AE252" s="235"/>
      <c r="AF252" s="236"/>
      <c r="AG252" s="236"/>
      <c r="AH252" s="236"/>
      <c r="AI252" s="236"/>
      <c r="AJ252" s="236"/>
      <c r="AK252" s="237">
        <f t="shared" si="23"/>
        <v>0</v>
      </c>
      <c r="AL252" s="237"/>
      <c r="AM252" s="237"/>
      <c r="AN252" s="237"/>
      <c r="AO252" s="237"/>
      <c r="AP252" s="237"/>
      <c r="AQ252" s="238"/>
      <c r="AR252" s="239"/>
      <c r="AS252" s="240"/>
      <c r="AT252" s="241">
        <f t="shared" si="24"/>
        <v>0</v>
      </c>
      <c r="AU252" s="241"/>
      <c r="AV252" s="241"/>
      <c r="AW252" s="241"/>
      <c r="AX252" s="241"/>
      <c r="AY252" s="241"/>
      <c r="AZ252" s="242"/>
      <c r="BA252" s="243"/>
      <c r="BB252" s="244"/>
      <c r="BC252" s="245"/>
      <c r="BD252" s="245"/>
      <c r="BE252" s="245"/>
      <c r="BF252" s="245"/>
      <c r="BG252" s="245"/>
      <c r="BH252" s="245"/>
      <c r="BI252" s="246"/>
    </row>
    <row r="253" spans="1:61" ht="19.5" customHeight="1" x14ac:dyDescent="0.15">
      <c r="A253" s="232"/>
      <c r="B253" s="233"/>
      <c r="C253" s="233"/>
      <c r="D253" s="233"/>
      <c r="E253" s="233"/>
      <c r="F253" s="233"/>
      <c r="G253" s="233"/>
      <c r="H253" s="233"/>
      <c r="I253" s="233"/>
      <c r="J253" s="233"/>
      <c r="K253" s="233"/>
      <c r="L253" s="233"/>
      <c r="M253" s="233"/>
      <c r="N253" s="233"/>
      <c r="O253" s="233"/>
      <c r="P253" s="233"/>
      <c r="Q253" s="233"/>
      <c r="R253" s="233"/>
      <c r="S253" s="233"/>
      <c r="T253" s="233"/>
      <c r="U253" s="233"/>
      <c r="V253" s="233"/>
      <c r="W253" s="233"/>
      <c r="X253" s="233"/>
      <c r="Y253" s="234"/>
      <c r="Z253" s="234"/>
      <c r="AA253" s="235"/>
      <c r="AB253" s="235"/>
      <c r="AC253" s="235"/>
      <c r="AD253" s="235"/>
      <c r="AE253" s="235"/>
      <c r="AF253" s="236"/>
      <c r="AG253" s="236"/>
      <c r="AH253" s="236"/>
      <c r="AI253" s="236"/>
      <c r="AJ253" s="236"/>
      <c r="AK253" s="237">
        <f t="shared" si="23"/>
        <v>0</v>
      </c>
      <c r="AL253" s="237"/>
      <c r="AM253" s="237"/>
      <c r="AN253" s="237"/>
      <c r="AO253" s="237"/>
      <c r="AP253" s="237"/>
      <c r="AQ253" s="238"/>
      <c r="AR253" s="239"/>
      <c r="AS253" s="240"/>
      <c r="AT253" s="241">
        <f t="shared" si="24"/>
        <v>0</v>
      </c>
      <c r="AU253" s="241"/>
      <c r="AV253" s="241"/>
      <c r="AW253" s="241"/>
      <c r="AX253" s="241"/>
      <c r="AY253" s="241"/>
      <c r="AZ253" s="242"/>
      <c r="BA253" s="243"/>
      <c r="BB253" s="244"/>
      <c r="BC253" s="245"/>
      <c r="BD253" s="245"/>
      <c r="BE253" s="245"/>
      <c r="BF253" s="245"/>
      <c r="BG253" s="245"/>
      <c r="BH253" s="245"/>
      <c r="BI253" s="246"/>
    </row>
    <row r="254" spans="1:61" ht="19.5" customHeight="1" x14ac:dyDescent="0.15">
      <c r="A254" s="232"/>
      <c r="B254" s="233"/>
      <c r="C254" s="233"/>
      <c r="D254" s="233"/>
      <c r="E254" s="233"/>
      <c r="F254" s="233"/>
      <c r="G254" s="233"/>
      <c r="H254" s="233"/>
      <c r="I254" s="233"/>
      <c r="J254" s="233"/>
      <c r="K254" s="233"/>
      <c r="L254" s="233"/>
      <c r="M254" s="233"/>
      <c r="N254" s="233"/>
      <c r="O254" s="233"/>
      <c r="P254" s="233"/>
      <c r="Q254" s="233"/>
      <c r="R254" s="233"/>
      <c r="S254" s="233"/>
      <c r="T254" s="233"/>
      <c r="U254" s="233"/>
      <c r="V254" s="233"/>
      <c r="W254" s="233"/>
      <c r="X254" s="233"/>
      <c r="Y254" s="234"/>
      <c r="Z254" s="234"/>
      <c r="AA254" s="235"/>
      <c r="AB254" s="235"/>
      <c r="AC254" s="235"/>
      <c r="AD254" s="235"/>
      <c r="AE254" s="235"/>
      <c r="AF254" s="236"/>
      <c r="AG254" s="236"/>
      <c r="AH254" s="236"/>
      <c r="AI254" s="236"/>
      <c r="AJ254" s="236"/>
      <c r="AK254" s="237">
        <f t="shared" si="23"/>
        <v>0</v>
      </c>
      <c r="AL254" s="237"/>
      <c r="AM254" s="237"/>
      <c r="AN254" s="237"/>
      <c r="AO254" s="237"/>
      <c r="AP254" s="237"/>
      <c r="AQ254" s="238"/>
      <c r="AR254" s="239"/>
      <c r="AS254" s="240"/>
      <c r="AT254" s="241">
        <f t="shared" si="24"/>
        <v>0</v>
      </c>
      <c r="AU254" s="241"/>
      <c r="AV254" s="241"/>
      <c r="AW254" s="241"/>
      <c r="AX254" s="241"/>
      <c r="AY254" s="241"/>
      <c r="AZ254" s="242"/>
      <c r="BA254" s="243"/>
      <c r="BB254" s="244"/>
      <c r="BC254" s="245"/>
      <c r="BD254" s="245"/>
      <c r="BE254" s="245"/>
      <c r="BF254" s="245"/>
      <c r="BG254" s="245"/>
      <c r="BH254" s="245"/>
      <c r="BI254" s="246"/>
    </row>
    <row r="255" spans="1:61" ht="19.5" customHeight="1" x14ac:dyDescent="0.15">
      <c r="A255" s="232"/>
      <c r="B255" s="233"/>
      <c r="C255" s="233"/>
      <c r="D255" s="233"/>
      <c r="E255" s="233"/>
      <c r="F255" s="233"/>
      <c r="G255" s="233"/>
      <c r="H255" s="233"/>
      <c r="I255" s="233"/>
      <c r="J255" s="233"/>
      <c r="K255" s="233"/>
      <c r="L255" s="233"/>
      <c r="M255" s="233"/>
      <c r="N255" s="233"/>
      <c r="O255" s="233"/>
      <c r="P255" s="233"/>
      <c r="Q255" s="233"/>
      <c r="R255" s="233"/>
      <c r="S255" s="233"/>
      <c r="T255" s="233"/>
      <c r="U255" s="233"/>
      <c r="V255" s="233"/>
      <c r="W255" s="233"/>
      <c r="X255" s="233"/>
      <c r="Y255" s="234"/>
      <c r="Z255" s="234"/>
      <c r="AA255" s="235"/>
      <c r="AB255" s="235"/>
      <c r="AC255" s="235"/>
      <c r="AD255" s="235"/>
      <c r="AE255" s="235"/>
      <c r="AF255" s="236"/>
      <c r="AG255" s="236"/>
      <c r="AH255" s="236"/>
      <c r="AI255" s="236"/>
      <c r="AJ255" s="236"/>
      <c r="AK255" s="237">
        <f t="shared" si="23"/>
        <v>0</v>
      </c>
      <c r="AL255" s="237"/>
      <c r="AM255" s="237"/>
      <c r="AN255" s="237"/>
      <c r="AO255" s="237"/>
      <c r="AP255" s="237"/>
      <c r="AQ255" s="238"/>
      <c r="AR255" s="239"/>
      <c r="AS255" s="240"/>
      <c r="AT255" s="241">
        <f t="shared" si="24"/>
        <v>0</v>
      </c>
      <c r="AU255" s="241"/>
      <c r="AV255" s="241"/>
      <c r="AW255" s="241"/>
      <c r="AX255" s="241"/>
      <c r="AY255" s="241"/>
      <c r="AZ255" s="242"/>
      <c r="BA255" s="243"/>
      <c r="BB255" s="244"/>
      <c r="BC255" s="245"/>
      <c r="BD255" s="245"/>
      <c r="BE255" s="245"/>
      <c r="BF255" s="245"/>
      <c r="BG255" s="245"/>
      <c r="BH255" s="245"/>
      <c r="BI255" s="246"/>
    </row>
    <row r="256" spans="1:61" ht="19.5" customHeight="1" x14ac:dyDescent="0.15">
      <c r="A256" s="232"/>
      <c r="B256" s="233"/>
      <c r="C256" s="233"/>
      <c r="D256" s="233"/>
      <c r="E256" s="233"/>
      <c r="F256" s="233"/>
      <c r="G256" s="233"/>
      <c r="H256" s="233"/>
      <c r="I256" s="233"/>
      <c r="J256" s="233"/>
      <c r="K256" s="233"/>
      <c r="L256" s="233"/>
      <c r="M256" s="233"/>
      <c r="N256" s="233"/>
      <c r="O256" s="233"/>
      <c r="P256" s="233"/>
      <c r="Q256" s="233"/>
      <c r="R256" s="233"/>
      <c r="S256" s="233"/>
      <c r="T256" s="233"/>
      <c r="U256" s="233"/>
      <c r="V256" s="233"/>
      <c r="W256" s="233"/>
      <c r="X256" s="233"/>
      <c r="Y256" s="234"/>
      <c r="Z256" s="234"/>
      <c r="AA256" s="235"/>
      <c r="AB256" s="235"/>
      <c r="AC256" s="235"/>
      <c r="AD256" s="235"/>
      <c r="AE256" s="235"/>
      <c r="AF256" s="236"/>
      <c r="AG256" s="236"/>
      <c r="AH256" s="236"/>
      <c r="AI256" s="236"/>
      <c r="AJ256" s="236"/>
      <c r="AK256" s="237">
        <f t="shared" si="23"/>
        <v>0</v>
      </c>
      <c r="AL256" s="237"/>
      <c r="AM256" s="237"/>
      <c r="AN256" s="237"/>
      <c r="AO256" s="237"/>
      <c r="AP256" s="237"/>
      <c r="AQ256" s="238"/>
      <c r="AR256" s="239"/>
      <c r="AS256" s="240"/>
      <c r="AT256" s="241">
        <f t="shared" si="24"/>
        <v>0</v>
      </c>
      <c r="AU256" s="241"/>
      <c r="AV256" s="241"/>
      <c r="AW256" s="241"/>
      <c r="AX256" s="241"/>
      <c r="AY256" s="241"/>
      <c r="AZ256" s="242"/>
      <c r="BA256" s="243"/>
      <c r="BB256" s="244"/>
      <c r="BC256" s="245"/>
      <c r="BD256" s="245"/>
      <c r="BE256" s="245"/>
      <c r="BF256" s="245"/>
      <c r="BG256" s="245"/>
      <c r="BH256" s="245"/>
      <c r="BI256" s="246"/>
    </row>
    <row r="257" spans="1:61" ht="19.5" customHeight="1" x14ac:dyDescent="0.15">
      <c r="A257" s="232"/>
      <c r="B257" s="233"/>
      <c r="C257" s="233"/>
      <c r="D257" s="233"/>
      <c r="E257" s="233"/>
      <c r="F257" s="233"/>
      <c r="G257" s="233"/>
      <c r="H257" s="233"/>
      <c r="I257" s="233"/>
      <c r="J257" s="233"/>
      <c r="K257" s="233"/>
      <c r="L257" s="233"/>
      <c r="M257" s="233"/>
      <c r="N257" s="233"/>
      <c r="O257" s="233"/>
      <c r="P257" s="233"/>
      <c r="Q257" s="233"/>
      <c r="R257" s="233"/>
      <c r="S257" s="233"/>
      <c r="T257" s="233"/>
      <c r="U257" s="233"/>
      <c r="V257" s="233"/>
      <c r="W257" s="233"/>
      <c r="X257" s="233"/>
      <c r="Y257" s="234"/>
      <c r="Z257" s="234"/>
      <c r="AA257" s="235"/>
      <c r="AB257" s="235"/>
      <c r="AC257" s="235"/>
      <c r="AD257" s="235"/>
      <c r="AE257" s="235"/>
      <c r="AF257" s="236"/>
      <c r="AG257" s="236"/>
      <c r="AH257" s="236"/>
      <c r="AI257" s="236"/>
      <c r="AJ257" s="236"/>
      <c r="AK257" s="237">
        <f t="shared" si="23"/>
        <v>0</v>
      </c>
      <c r="AL257" s="237"/>
      <c r="AM257" s="237"/>
      <c r="AN257" s="237"/>
      <c r="AO257" s="237"/>
      <c r="AP257" s="237"/>
      <c r="AQ257" s="238"/>
      <c r="AR257" s="239"/>
      <c r="AS257" s="240"/>
      <c r="AT257" s="241">
        <f t="shared" si="24"/>
        <v>0</v>
      </c>
      <c r="AU257" s="241"/>
      <c r="AV257" s="241"/>
      <c r="AW257" s="241"/>
      <c r="AX257" s="241"/>
      <c r="AY257" s="241"/>
      <c r="AZ257" s="242"/>
      <c r="BA257" s="243"/>
      <c r="BB257" s="244"/>
      <c r="BC257" s="245"/>
      <c r="BD257" s="245"/>
      <c r="BE257" s="245"/>
      <c r="BF257" s="245"/>
      <c r="BG257" s="245"/>
      <c r="BH257" s="245"/>
      <c r="BI257" s="246"/>
    </row>
    <row r="258" spans="1:61" ht="19.5" customHeight="1" x14ac:dyDescent="0.15">
      <c r="A258" s="232"/>
      <c r="B258" s="233"/>
      <c r="C258" s="233"/>
      <c r="D258" s="233"/>
      <c r="E258" s="233"/>
      <c r="F258" s="233"/>
      <c r="G258" s="233"/>
      <c r="H258" s="233"/>
      <c r="I258" s="233"/>
      <c r="J258" s="233"/>
      <c r="K258" s="233"/>
      <c r="L258" s="233"/>
      <c r="M258" s="233"/>
      <c r="N258" s="233"/>
      <c r="O258" s="233"/>
      <c r="P258" s="233"/>
      <c r="Q258" s="233"/>
      <c r="R258" s="233"/>
      <c r="S258" s="233"/>
      <c r="T258" s="233"/>
      <c r="U258" s="233"/>
      <c r="V258" s="233"/>
      <c r="W258" s="233"/>
      <c r="X258" s="233"/>
      <c r="Y258" s="234"/>
      <c r="Z258" s="234"/>
      <c r="AA258" s="235"/>
      <c r="AB258" s="235"/>
      <c r="AC258" s="235"/>
      <c r="AD258" s="235"/>
      <c r="AE258" s="235"/>
      <c r="AF258" s="236"/>
      <c r="AG258" s="236"/>
      <c r="AH258" s="236"/>
      <c r="AI258" s="236"/>
      <c r="AJ258" s="236"/>
      <c r="AK258" s="237">
        <f t="shared" si="23"/>
        <v>0</v>
      </c>
      <c r="AL258" s="237"/>
      <c r="AM258" s="237"/>
      <c r="AN258" s="237"/>
      <c r="AO258" s="237"/>
      <c r="AP258" s="237"/>
      <c r="AQ258" s="238"/>
      <c r="AR258" s="239"/>
      <c r="AS258" s="240"/>
      <c r="AT258" s="241">
        <f t="shared" si="24"/>
        <v>0</v>
      </c>
      <c r="AU258" s="241"/>
      <c r="AV258" s="241"/>
      <c r="AW258" s="241"/>
      <c r="AX258" s="241"/>
      <c r="AY258" s="241"/>
      <c r="AZ258" s="242"/>
      <c r="BA258" s="243"/>
      <c r="BB258" s="244"/>
      <c r="BC258" s="245"/>
      <c r="BD258" s="245"/>
      <c r="BE258" s="245"/>
      <c r="BF258" s="245"/>
      <c r="BG258" s="245"/>
      <c r="BH258" s="245"/>
      <c r="BI258" s="246"/>
    </row>
    <row r="259" spans="1:61" ht="19.5" customHeight="1" x14ac:dyDescent="0.15">
      <c r="A259" s="232"/>
      <c r="B259" s="233"/>
      <c r="C259" s="233"/>
      <c r="D259" s="233"/>
      <c r="E259" s="233"/>
      <c r="F259" s="233"/>
      <c r="G259" s="233"/>
      <c r="H259" s="233"/>
      <c r="I259" s="233"/>
      <c r="J259" s="233"/>
      <c r="K259" s="233"/>
      <c r="L259" s="233"/>
      <c r="M259" s="233"/>
      <c r="N259" s="233"/>
      <c r="O259" s="233"/>
      <c r="P259" s="233"/>
      <c r="Q259" s="233"/>
      <c r="R259" s="233"/>
      <c r="S259" s="233"/>
      <c r="T259" s="233"/>
      <c r="U259" s="233"/>
      <c r="V259" s="233"/>
      <c r="W259" s="233"/>
      <c r="X259" s="233"/>
      <c r="Y259" s="234"/>
      <c r="Z259" s="234"/>
      <c r="AA259" s="235"/>
      <c r="AB259" s="235"/>
      <c r="AC259" s="235"/>
      <c r="AD259" s="235"/>
      <c r="AE259" s="235"/>
      <c r="AF259" s="236"/>
      <c r="AG259" s="236"/>
      <c r="AH259" s="236"/>
      <c r="AI259" s="236"/>
      <c r="AJ259" s="236"/>
      <c r="AK259" s="237">
        <f t="shared" si="23"/>
        <v>0</v>
      </c>
      <c r="AL259" s="237"/>
      <c r="AM259" s="237"/>
      <c r="AN259" s="237"/>
      <c r="AO259" s="237"/>
      <c r="AP259" s="237"/>
      <c r="AQ259" s="238"/>
      <c r="AR259" s="239"/>
      <c r="AS259" s="240"/>
      <c r="AT259" s="241">
        <f t="shared" si="24"/>
        <v>0</v>
      </c>
      <c r="AU259" s="241"/>
      <c r="AV259" s="241"/>
      <c r="AW259" s="241"/>
      <c r="AX259" s="241"/>
      <c r="AY259" s="241"/>
      <c r="AZ259" s="242"/>
      <c r="BA259" s="243"/>
      <c r="BB259" s="244"/>
      <c r="BC259" s="245"/>
      <c r="BD259" s="245"/>
      <c r="BE259" s="245"/>
      <c r="BF259" s="245"/>
      <c r="BG259" s="245"/>
      <c r="BH259" s="245"/>
      <c r="BI259" s="246"/>
    </row>
    <row r="260" spans="1:61" ht="19.5" customHeight="1" x14ac:dyDescent="0.15">
      <c r="A260" s="232"/>
      <c r="B260" s="233"/>
      <c r="C260" s="233"/>
      <c r="D260" s="233"/>
      <c r="E260" s="233"/>
      <c r="F260" s="233"/>
      <c r="G260" s="233"/>
      <c r="H260" s="233"/>
      <c r="I260" s="233"/>
      <c r="J260" s="233"/>
      <c r="K260" s="233"/>
      <c r="L260" s="233"/>
      <c r="M260" s="233"/>
      <c r="N260" s="233"/>
      <c r="O260" s="233"/>
      <c r="P260" s="233"/>
      <c r="Q260" s="233"/>
      <c r="R260" s="233"/>
      <c r="S260" s="233"/>
      <c r="T260" s="233"/>
      <c r="U260" s="233"/>
      <c r="V260" s="233"/>
      <c r="W260" s="233"/>
      <c r="X260" s="233"/>
      <c r="Y260" s="234"/>
      <c r="Z260" s="234"/>
      <c r="AA260" s="235"/>
      <c r="AB260" s="235"/>
      <c r="AC260" s="235"/>
      <c r="AD260" s="235"/>
      <c r="AE260" s="235"/>
      <c r="AF260" s="236"/>
      <c r="AG260" s="236"/>
      <c r="AH260" s="236"/>
      <c r="AI260" s="236"/>
      <c r="AJ260" s="236"/>
      <c r="AK260" s="237">
        <f t="shared" si="23"/>
        <v>0</v>
      </c>
      <c r="AL260" s="237"/>
      <c r="AM260" s="237"/>
      <c r="AN260" s="237"/>
      <c r="AO260" s="237"/>
      <c r="AP260" s="237"/>
      <c r="AQ260" s="238"/>
      <c r="AR260" s="239"/>
      <c r="AS260" s="240"/>
      <c r="AT260" s="241">
        <f t="shared" si="24"/>
        <v>0</v>
      </c>
      <c r="AU260" s="241"/>
      <c r="AV260" s="241"/>
      <c r="AW260" s="241"/>
      <c r="AX260" s="241"/>
      <c r="AY260" s="241"/>
      <c r="AZ260" s="242"/>
      <c r="BA260" s="243"/>
      <c r="BB260" s="244"/>
      <c r="BC260" s="245"/>
      <c r="BD260" s="245"/>
      <c r="BE260" s="245"/>
      <c r="BF260" s="245"/>
      <c r="BG260" s="245"/>
      <c r="BH260" s="245"/>
      <c r="BI260" s="246"/>
    </row>
    <row r="261" spans="1:61" ht="19.5" customHeight="1" x14ac:dyDescent="0.15">
      <c r="A261" s="232" t="s">
        <v>57</v>
      </c>
      <c r="B261" s="233"/>
      <c r="C261" s="233"/>
      <c r="D261" s="233"/>
      <c r="E261" s="233"/>
      <c r="F261" s="233"/>
      <c r="G261" s="233"/>
      <c r="H261" s="233"/>
      <c r="I261" s="233"/>
      <c r="J261" s="233"/>
      <c r="K261" s="233"/>
      <c r="L261" s="233"/>
      <c r="M261" s="233"/>
      <c r="N261" s="233"/>
      <c r="O261" s="233"/>
      <c r="P261" s="233"/>
      <c r="Q261" s="233"/>
      <c r="R261" s="233"/>
      <c r="S261" s="233"/>
      <c r="T261" s="233"/>
      <c r="U261" s="233"/>
      <c r="V261" s="233"/>
      <c r="W261" s="233"/>
      <c r="X261" s="233"/>
      <c r="Y261" s="234"/>
      <c r="Z261" s="234"/>
      <c r="AA261" s="235"/>
      <c r="AB261" s="235"/>
      <c r="AC261" s="235"/>
      <c r="AD261" s="235"/>
      <c r="AE261" s="235"/>
      <c r="AF261" s="236"/>
      <c r="AG261" s="236"/>
      <c r="AH261" s="236"/>
      <c r="AI261" s="236"/>
      <c r="AJ261" s="236"/>
      <c r="AK261" s="237">
        <f t="shared" si="23"/>
        <v>0</v>
      </c>
      <c r="AL261" s="237"/>
      <c r="AM261" s="237"/>
      <c r="AN261" s="237"/>
      <c r="AO261" s="237"/>
      <c r="AP261" s="237"/>
      <c r="AQ261" s="238"/>
      <c r="AR261" s="239"/>
      <c r="AS261" s="240"/>
      <c r="AT261" s="241">
        <f t="shared" si="24"/>
        <v>0</v>
      </c>
      <c r="AU261" s="241"/>
      <c r="AV261" s="241"/>
      <c r="AW261" s="241"/>
      <c r="AX261" s="241"/>
      <c r="AY261" s="241"/>
      <c r="AZ261" s="242"/>
      <c r="BA261" s="243"/>
      <c r="BB261" s="244"/>
      <c r="BC261" s="245"/>
      <c r="BD261" s="245"/>
      <c r="BE261" s="245"/>
      <c r="BF261" s="245"/>
      <c r="BG261" s="245"/>
      <c r="BH261" s="245"/>
      <c r="BI261" s="246"/>
    </row>
    <row r="262" spans="1:61" ht="19.5" customHeight="1" thickBot="1" x14ac:dyDescent="0.2">
      <c r="A262" s="247"/>
      <c r="B262" s="248"/>
      <c r="C262" s="248"/>
      <c r="D262" s="248"/>
      <c r="E262" s="248"/>
      <c r="F262" s="248"/>
      <c r="G262" s="248"/>
      <c r="H262" s="248"/>
      <c r="I262" s="248"/>
      <c r="J262" s="248"/>
      <c r="K262" s="248"/>
      <c r="L262" s="248"/>
      <c r="M262" s="248"/>
      <c r="N262" s="248"/>
      <c r="O262" s="248"/>
      <c r="P262" s="248"/>
      <c r="Q262" s="248"/>
      <c r="R262" s="248"/>
      <c r="S262" s="248"/>
      <c r="T262" s="248"/>
      <c r="U262" s="248"/>
      <c r="V262" s="248"/>
      <c r="W262" s="248"/>
      <c r="X262" s="248"/>
      <c r="Y262" s="249"/>
      <c r="Z262" s="249"/>
      <c r="AA262" s="250"/>
      <c r="AB262" s="250"/>
      <c r="AC262" s="250"/>
      <c r="AD262" s="250"/>
      <c r="AE262" s="250"/>
      <c r="AF262" s="251"/>
      <c r="AG262" s="251"/>
      <c r="AH262" s="251"/>
      <c r="AI262" s="251"/>
      <c r="AJ262" s="251"/>
      <c r="AK262" s="237">
        <f t="shared" si="23"/>
        <v>0</v>
      </c>
      <c r="AL262" s="237"/>
      <c r="AM262" s="237"/>
      <c r="AN262" s="237"/>
      <c r="AO262" s="237"/>
      <c r="AP262" s="237"/>
      <c r="AQ262" s="238"/>
      <c r="AR262" s="239"/>
      <c r="AS262" s="240"/>
      <c r="AT262" s="241">
        <f t="shared" si="24"/>
        <v>0</v>
      </c>
      <c r="AU262" s="241"/>
      <c r="AV262" s="241"/>
      <c r="AW262" s="241"/>
      <c r="AX262" s="241"/>
      <c r="AY262" s="241"/>
      <c r="AZ262" s="242"/>
      <c r="BA262" s="252"/>
      <c r="BB262" s="253"/>
      <c r="BC262" s="254"/>
      <c r="BD262" s="254"/>
      <c r="BE262" s="254"/>
      <c r="BF262" s="254"/>
      <c r="BG262" s="254"/>
      <c r="BH262" s="254"/>
      <c r="BI262" s="255"/>
    </row>
    <row r="263" spans="1:61" ht="22.5" customHeight="1" thickTop="1" thickBot="1" x14ac:dyDescent="0.2">
      <c r="A263" s="219" t="s">
        <v>70</v>
      </c>
      <c r="B263" s="220"/>
      <c r="C263" s="220"/>
      <c r="D263" s="220"/>
      <c r="E263" s="220"/>
      <c r="F263" s="220"/>
      <c r="G263" s="220"/>
      <c r="H263" s="220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1"/>
      <c r="AB263" s="221"/>
      <c r="AC263" s="221"/>
      <c r="AD263" s="221"/>
      <c r="AE263" s="221"/>
      <c r="AF263" s="222"/>
      <c r="AG263" s="222"/>
      <c r="AH263" s="222"/>
      <c r="AI263" s="222"/>
      <c r="AJ263" s="222"/>
      <c r="AK263" s="223">
        <f>ROUNDDOWN(SUM(AK222:AQ262),0)</f>
        <v>0</v>
      </c>
      <c r="AL263" s="223"/>
      <c r="AM263" s="223"/>
      <c r="AN263" s="223"/>
      <c r="AO263" s="223"/>
      <c r="AP263" s="223"/>
      <c r="AQ263" s="224"/>
      <c r="AR263" s="225"/>
      <c r="AS263" s="226"/>
      <c r="AT263" s="223">
        <f>ROUNDDOWN(SUM(AT222:AZ262),0)</f>
        <v>0</v>
      </c>
      <c r="AU263" s="223"/>
      <c r="AV263" s="223"/>
      <c r="AW263" s="223"/>
      <c r="AX263" s="223"/>
      <c r="AY263" s="223"/>
      <c r="AZ263" s="227"/>
      <c r="BA263" s="228"/>
      <c r="BB263" s="229"/>
      <c r="BC263" s="230">
        <f>ROUND(SUM(BC222:BI262),0)</f>
        <v>0</v>
      </c>
      <c r="BD263" s="230"/>
      <c r="BE263" s="230"/>
      <c r="BF263" s="230"/>
      <c r="BG263" s="230"/>
      <c r="BH263" s="230"/>
      <c r="BI263" s="231"/>
    </row>
    <row r="264" spans="1:61" ht="22.5" customHeight="1" x14ac:dyDescent="0.15">
      <c r="A264" s="256" t="s">
        <v>29</v>
      </c>
      <c r="B264" s="257"/>
      <c r="C264" s="257"/>
      <c r="D264" s="257"/>
      <c r="E264" s="257"/>
      <c r="F264" s="257"/>
      <c r="G264" s="257"/>
      <c r="H264" s="257"/>
      <c r="I264" s="257"/>
      <c r="J264" s="257"/>
      <c r="K264" s="257"/>
      <c r="L264" s="257"/>
      <c r="M264" s="257"/>
      <c r="N264" s="257"/>
      <c r="O264" s="257"/>
      <c r="P264" s="257"/>
      <c r="Q264" s="257"/>
      <c r="R264" s="257"/>
      <c r="S264" s="257"/>
      <c r="T264" s="257"/>
      <c r="U264" s="257"/>
      <c r="V264" s="257"/>
      <c r="W264" s="257"/>
      <c r="X264" s="257"/>
      <c r="Y264" s="257"/>
      <c r="Z264" s="257"/>
      <c r="AA264" s="257"/>
      <c r="AB264" s="257"/>
      <c r="AC264" s="257"/>
      <c r="AD264" s="257"/>
      <c r="AE264" s="257"/>
      <c r="AF264" s="257"/>
      <c r="AG264" s="257"/>
      <c r="AH264" s="257"/>
      <c r="AI264" s="257"/>
      <c r="AJ264" s="257"/>
      <c r="AK264" s="257"/>
      <c r="AL264" s="257"/>
      <c r="AM264" s="257"/>
      <c r="AN264" s="257"/>
      <c r="AO264" s="257"/>
      <c r="AP264" s="257"/>
      <c r="AQ264" s="258"/>
      <c r="AR264" s="259" t="s">
        <v>28</v>
      </c>
      <c r="AS264" s="257"/>
      <c r="AT264" s="257"/>
      <c r="AU264" s="257"/>
      <c r="AV264" s="257"/>
      <c r="AW264" s="257"/>
      <c r="AX264" s="257"/>
      <c r="AY264" s="257"/>
      <c r="AZ264" s="260"/>
      <c r="BA264" s="261" t="s">
        <v>2</v>
      </c>
      <c r="BB264" s="262"/>
      <c r="BC264" s="262"/>
      <c r="BD264" s="262"/>
      <c r="BE264" s="262"/>
      <c r="BF264" s="262"/>
      <c r="BG264" s="262"/>
      <c r="BH264" s="262"/>
      <c r="BI264" s="263"/>
    </row>
    <row r="265" spans="1:61" ht="19.5" customHeight="1" x14ac:dyDescent="0.15">
      <c r="A265" s="264" t="s">
        <v>27</v>
      </c>
      <c r="B265" s="265"/>
      <c r="C265" s="265"/>
      <c r="D265" s="265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 t="s">
        <v>26</v>
      </c>
      <c r="Z265" s="265"/>
      <c r="AA265" s="265" t="s">
        <v>25</v>
      </c>
      <c r="AB265" s="265"/>
      <c r="AC265" s="265"/>
      <c r="AD265" s="265"/>
      <c r="AE265" s="265"/>
      <c r="AF265" s="265" t="s">
        <v>24</v>
      </c>
      <c r="AG265" s="265"/>
      <c r="AH265" s="265"/>
      <c r="AI265" s="265"/>
      <c r="AJ265" s="265"/>
      <c r="AK265" s="265" t="s">
        <v>55</v>
      </c>
      <c r="AL265" s="265"/>
      <c r="AM265" s="265"/>
      <c r="AN265" s="265"/>
      <c r="AO265" s="265"/>
      <c r="AP265" s="265"/>
      <c r="AQ265" s="266"/>
      <c r="AR265" s="267" t="s">
        <v>23</v>
      </c>
      <c r="AS265" s="265"/>
      <c r="AT265" s="265" t="s">
        <v>55</v>
      </c>
      <c r="AU265" s="265"/>
      <c r="AV265" s="265"/>
      <c r="AW265" s="265"/>
      <c r="AX265" s="265"/>
      <c r="AY265" s="265"/>
      <c r="AZ265" s="268"/>
      <c r="BA265" s="269" t="s">
        <v>22</v>
      </c>
      <c r="BB265" s="270"/>
      <c r="BC265" s="270" t="s">
        <v>55</v>
      </c>
      <c r="BD265" s="270"/>
      <c r="BE265" s="270"/>
      <c r="BF265" s="270"/>
      <c r="BG265" s="270"/>
      <c r="BH265" s="270"/>
      <c r="BI265" s="271"/>
    </row>
    <row r="266" spans="1:61" ht="19.5" customHeight="1" x14ac:dyDescent="0.15">
      <c r="A266" s="272"/>
      <c r="B266" s="273"/>
      <c r="C266" s="273"/>
      <c r="D266" s="273"/>
      <c r="E266" s="273"/>
      <c r="F266" s="273"/>
      <c r="G266" s="273"/>
      <c r="H266" s="273"/>
      <c r="I266" s="273"/>
      <c r="J266" s="273"/>
      <c r="K266" s="273"/>
      <c r="L266" s="273"/>
      <c r="M266" s="273"/>
      <c r="N266" s="273"/>
      <c r="O266" s="273"/>
      <c r="P266" s="273"/>
      <c r="Q266" s="273"/>
      <c r="R266" s="273"/>
      <c r="S266" s="273"/>
      <c r="T266" s="273"/>
      <c r="U266" s="273"/>
      <c r="V266" s="273"/>
      <c r="W266" s="273"/>
      <c r="X266" s="273"/>
      <c r="Y266" s="274"/>
      <c r="Z266" s="274"/>
      <c r="AA266" s="275"/>
      <c r="AB266" s="275"/>
      <c r="AC266" s="275"/>
      <c r="AD266" s="275"/>
      <c r="AE266" s="275"/>
      <c r="AF266" s="276"/>
      <c r="AG266" s="276"/>
      <c r="AH266" s="276"/>
      <c r="AI266" s="276"/>
      <c r="AJ266" s="276"/>
      <c r="AK266" s="237">
        <f t="shared" ref="AK266" si="25">ROUNDDOWN(AA266*AF266,0)</f>
        <v>0</v>
      </c>
      <c r="AL266" s="237"/>
      <c r="AM266" s="237"/>
      <c r="AN266" s="237"/>
      <c r="AO266" s="237"/>
      <c r="AP266" s="237"/>
      <c r="AQ266" s="238"/>
      <c r="AR266" s="239"/>
      <c r="AS266" s="240"/>
      <c r="AT266" s="241">
        <f t="shared" ref="AT266" si="26">ROUNDDOWN(AK266*AR266,0)</f>
        <v>0</v>
      </c>
      <c r="AU266" s="241"/>
      <c r="AV266" s="241"/>
      <c r="AW266" s="241"/>
      <c r="AX266" s="241"/>
      <c r="AY266" s="241"/>
      <c r="AZ266" s="242"/>
      <c r="BA266" s="243"/>
      <c r="BB266" s="244"/>
      <c r="BC266" s="245"/>
      <c r="BD266" s="245"/>
      <c r="BE266" s="245"/>
      <c r="BF266" s="245"/>
      <c r="BG266" s="245"/>
      <c r="BH266" s="245"/>
      <c r="BI266" s="246"/>
    </row>
    <row r="267" spans="1:61" ht="19.5" customHeight="1" x14ac:dyDescent="0.15">
      <c r="A267" s="232"/>
      <c r="B267" s="233"/>
      <c r="C267" s="233"/>
      <c r="D267" s="233"/>
      <c r="E267" s="233"/>
      <c r="F267" s="233"/>
      <c r="G267" s="233"/>
      <c r="H267" s="233"/>
      <c r="I267" s="233"/>
      <c r="J267" s="233"/>
      <c r="K267" s="233"/>
      <c r="L267" s="233"/>
      <c r="M267" s="233"/>
      <c r="N267" s="233"/>
      <c r="O267" s="233"/>
      <c r="P267" s="233"/>
      <c r="Q267" s="233"/>
      <c r="R267" s="233"/>
      <c r="S267" s="233"/>
      <c r="T267" s="233"/>
      <c r="U267" s="233"/>
      <c r="V267" s="233"/>
      <c r="W267" s="233"/>
      <c r="X267" s="233"/>
      <c r="Y267" s="234"/>
      <c r="Z267" s="234"/>
      <c r="AA267" s="235"/>
      <c r="AB267" s="235"/>
      <c r="AC267" s="235"/>
      <c r="AD267" s="235"/>
      <c r="AE267" s="235"/>
      <c r="AF267" s="236"/>
      <c r="AG267" s="236"/>
      <c r="AH267" s="236"/>
      <c r="AI267" s="236"/>
      <c r="AJ267" s="236"/>
      <c r="AK267" s="237">
        <f t="shared" ref="AK267:AK306" si="27">ROUNDDOWN(AA267*AF267,0)</f>
        <v>0</v>
      </c>
      <c r="AL267" s="237"/>
      <c r="AM267" s="237"/>
      <c r="AN267" s="237"/>
      <c r="AO267" s="237"/>
      <c r="AP267" s="237"/>
      <c r="AQ267" s="238"/>
      <c r="AR267" s="239"/>
      <c r="AS267" s="240"/>
      <c r="AT267" s="241">
        <f t="shared" ref="AT267:AT306" si="28">ROUNDDOWN(AK267*AR267,0)</f>
        <v>0</v>
      </c>
      <c r="AU267" s="241"/>
      <c r="AV267" s="241"/>
      <c r="AW267" s="241"/>
      <c r="AX267" s="241"/>
      <c r="AY267" s="241"/>
      <c r="AZ267" s="242"/>
      <c r="BA267" s="243"/>
      <c r="BB267" s="244"/>
      <c r="BC267" s="245"/>
      <c r="BD267" s="245"/>
      <c r="BE267" s="245"/>
      <c r="BF267" s="245"/>
      <c r="BG267" s="245"/>
      <c r="BH267" s="245"/>
      <c r="BI267" s="246"/>
    </row>
    <row r="268" spans="1:61" ht="19.5" customHeight="1" x14ac:dyDescent="0.15">
      <c r="A268" s="232"/>
      <c r="B268" s="233"/>
      <c r="C268" s="233"/>
      <c r="D268" s="233"/>
      <c r="E268" s="233"/>
      <c r="F268" s="233"/>
      <c r="G268" s="233"/>
      <c r="H268" s="233"/>
      <c r="I268" s="233"/>
      <c r="J268" s="233"/>
      <c r="K268" s="233"/>
      <c r="L268" s="233"/>
      <c r="M268" s="233"/>
      <c r="N268" s="233"/>
      <c r="O268" s="233"/>
      <c r="P268" s="233"/>
      <c r="Q268" s="233"/>
      <c r="R268" s="233"/>
      <c r="S268" s="233"/>
      <c r="T268" s="233"/>
      <c r="U268" s="233"/>
      <c r="V268" s="233"/>
      <c r="W268" s="233"/>
      <c r="X268" s="233"/>
      <c r="Y268" s="234"/>
      <c r="Z268" s="234"/>
      <c r="AA268" s="235"/>
      <c r="AB268" s="235"/>
      <c r="AC268" s="235"/>
      <c r="AD268" s="235"/>
      <c r="AE268" s="235"/>
      <c r="AF268" s="236"/>
      <c r="AG268" s="236"/>
      <c r="AH268" s="236"/>
      <c r="AI268" s="236"/>
      <c r="AJ268" s="236"/>
      <c r="AK268" s="237">
        <f t="shared" si="27"/>
        <v>0</v>
      </c>
      <c r="AL268" s="237"/>
      <c r="AM268" s="237"/>
      <c r="AN268" s="237"/>
      <c r="AO268" s="237"/>
      <c r="AP268" s="237"/>
      <c r="AQ268" s="238"/>
      <c r="AR268" s="239"/>
      <c r="AS268" s="240"/>
      <c r="AT268" s="241">
        <f t="shared" si="28"/>
        <v>0</v>
      </c>
      <c r="AU268" s="241"/>
      <c r="AV268" s="241"/>
      <c r="AW268" s="241"/>
      <c r="AX268" s="241"/>
      <c r="AY268" s="241"/>
      <c r="AZ268" s="242"/>
      <c r="BA268" s="243"/>
      <c r="BB268" s="244"/>
      <c r="BC268" s="245"/>
      <c r="BD268" s="245"/>
      <c r="BE268" s="245"/>
      <c r="BF268" s="245"/>
      <c r="BG268" s="245"/>
      <c r="BH268" s="245"/>
      <c r="BI268" s="246"/>
    </row>
    <row r="269" spans="1:61" ht="19.5" customHeight="1" x14ac:dyDescent="0.15">
      <c r="A269" s="232"/>
      <c r="B269" s="233"/>
      <c r="C269" s="233"/>
      <c r="D269" s="233"/>
      <c r="E269" s="233"/>
      <c r="F269" s="233"/>
      <c r="G269" s="233"/>
      <c r="H269" s="233"/>
      <c r="I269" s="233"/>
      <c r="J269" s="233"/>
      <c r="K269" s="233"/>
      <c r="L269" s="233"/>
      <c r="M269" s="233"/>
      <c r="N269" s="233"/>
      <c r="O269" s="233"/>
      <c r="P269" s="233"/>
      <c r="Q269" s="233"/>
      <c r="R269" s="233"/>
      <c r="S269" s="233"/>
      <c r="T269" s="233"/>
      <c r="U269" s="233"/>
      <c r="V269" s="233"/>
      <c r="W269" s="233"/>
      <c r="X269" s="233"/>
      <c r="Y269" s="234"/>
      <c r="Z269" s="234"/>
      <c r="AA269" s="235"/>
      <c r="AB269" s="235"/>
      <c r="AC269" s="235"/>
      <c r="AD269" s="235"/>
      <c r="AE269" s="235"/>
      <c r="AF269" s="236"/>
      <c r="AG269" s="236"/>
      <c r="AH269" s="236"/>
      <c r="AI269" s="236"/>
      <c r="AJ269" s="236"/>
      <c r="AK269" s="237">
        <f t="shared" si="27"/>
        <v>0</v>
      </c>
      <c r="AL269" s="237"/>
      <c r="AM269" s="237"/>
      <c r="AN269" s="237"/>
      <c r="AO269" s="237"/>
      <c r="AP269" s="237"/>
      <c r="AQ269" s="238"/>
      <c r="AR269" s="239"/>
      <c r="AS269" s="240"/>
      <c r="AT269" s="241">
        <f t="shared" si="28"/>
        <v>0</v>
      </c>
      <c r="AU269" s="241"/>
      <c r="AV269" s="241"/>
      <c r="AW269" s="241"/>
      <c r="AX269" s="241"/>
      <c r="AY269" s="241"/>
      <c r="AZ269" s="242"/>
      <c r="BA269" s="243"/>
      <c r="BB269" s="244"/>
      <c r="BC269" s="245"/>
      <c r="BD269" s="245"/>
      <c r="BE269" s="245"/>
      <c r="BF269" s="245"/>
      <c r="BG269" s="245"/>
      <c r="BH269" s="245"/>
      <c r="BI269" s="246"/>
    </row>
    <row r="270" spans="1:61" ht="19.5" customHeight="1" x14ac:dyDescent="0.15">
      <c r="A270" s="232"/>
      <c r="B270" s="233"/>
      <c r="C270" s="233"/>
      <c r="D270" s="233"/>
      <c r="E270" s="233"/>
      <c r="F270" s="233"/>
      <c r="G270" s="233"/>
      <c r="H270" s="233"/>
      <c r="I270" s="233"/>
      <c r="J270" s="233"/>
      <c r="K270" s="233"/>
      <c r="L270" s="233"/>
      <c r="M270" s="233"/>
      <c r="N270" s="233"/>
      <c r="O270" s="233"/>
      <c r="P270" s="233"/>
      <c r="Q270" s="233"/>
      <c r="R270" s="233"/>
      <c r="S270" s="233"/>
      <c r="T270" s="233"/>
      <c r="U270" s="233"/>
      <c r="V270" s="233"/>
      <c r="W270" s="233"/>
      <c r="X270" s="233"/>
      <c r="Y270" s="234"/>
      <c r="Z270" s="234"/>
      <c r="AA270" s="235"/>
      <c r="AB270" s="235"/>
      <c r="AC270" s="235"/>
      <c r="AD270" s="235"/>
      <c r="AE270" s="235"/>
      <c r="AF270" s="236"/>
      <c r="AG270" s="236"/>
      <c r="AH270" s="236"/>
      <c r="AI270" s="236"/>
      <c r="AJ270" s="236"/>
      <c r="AK270" s="237">
        <f t="shared" si="27"/>
        <v>0</v>
      </c>
      <c r="AL270" s="237"/>
      <c r="AM270" s="237"/>
      <c r="AN270" s="237"/>
      <c r="AO270" s="237"/>
      <c r="AP270" s="237"/>
      <c r="AQ270" s="238"/>
      <c r="AR270" s="239"/>
      <c r="AS270" s="240"/>
      <c r="AT270" s="241">
        <f t="shared" si="28"/>
        <v>0</v>
      </c>
      <c r="AU270" s="241"/>
      <c r="AV270" s="241"/>
      <c r="AW270" s="241"/>
      <c r="AX270" s="241"/>
      <c r="AY270" s="241"/>
      <c r="AZ270" s="242"/>
      <c r="BA270" s="243"/>
      <c r="BB270" s="244"/>
      <c r="BC270" s="245"/>
      <c r="BD270" s="245"/>
      <c r="BE270" s="245"/>
      <c r="BF270" s="245"/>
      <c r="BG270" s="245"/>
      <c r="BH270" s="245"/>
      <c r="BI270" s="246"/>
    </row>
    <row r="271" spans="1:61" ht="19.5" customHeight="1" x14ac:dyDescent="0.15">
      <c r="A271" s="232"/>
      <c r="B271" s="233"/>
      <c r="C271" s="233"/>
      <c r="D271" s="233"/>
      <c r="E271" s="233"/>
      <c r="F271" s="233"/>
      <c r="G271" s="233"/>
      <c r="H271" s="233"/>
      <c r="I271" s="233"/>
      <c r="J271" s="233"/>
      <c r="K271" s="233"/>
      <c r="L271" s="233"/>
      <c r="M271" s="233"/>
      <c r="N271" s="233"/>
      <c r="O271" s="233"/>
      <c r="P271" s="233"/>
      <c r="Q271" s="233"/>
      <c r="R271" s="233"/>
      <c r="S271" s="233"/>
      <c r="T271" s="233"/>
      <c r="U271" s="233"/>
      <c r="V271" s="233"/>
      <c r="W271" s="233"/>
      <c r="X271" s="233"/>
      <c r="Y271" s="234"/>
      <c r="Z271" s="234"/>
      <c r="AA271" s="235"/>
      <c r="AB271" s="235"/>
      <c r="AC271" s="235"/>
      <c r="AD271" s="235"/>
      <c r="AE271" s="235"/>
      <c r="AF271" s="236"/>
      <c r="AG271" s="236"/>
      <c r="AH271" s="236"/>
      <c r="AI271" s="236"/>
      <c r="AJ271" s="236"/>
      <c r="AK271" s="237">
        <f t="shared" si="27"/>
        <v>0</v>
      </c>
      <c r="AL271" s="237"/>
      <c r="AM271" s="237"/>
      <c r="AN271" s="237"/>
      <c r="AO271" s="237"/>
      <c r="AP271" s="237"/>
      <c r="AQ271" s="238"/>
      <c r="AR271" s="239"/>
      <c r="AS271" s="240"/>
      <c r="AT271" s="241">
        <f t="shared" si="28"/>
        <v>0</v>
      </c>
      <c r="AU271" s="241"/>
      <c r="AV271" s="241"/>
      <c r="AW271" s="241"/>
      <c r="AX271" s="241"/>
      <c r="AY271" s="241"/>
      <c r="AZ271" s="242"/>
      <c r="BA271" s="243"/>
      <c r="BB271" s="244"/>
      <c r="BC271" s="245"/>
      <c r="BD271" s="245"/>
      <c r="BE271" s="245"/>
      <c r="BF271" s="245"/>
      <c r="BG271" s="245"/>
      <c r="BH271" s="245"/>
      <c r="BI271" s="246"/>
    </row>
    <row r="272" spans="1:61" ht="19.5" customHeight="1" x14ac:dyDescent="0.15">
      <c r="A272" s="232"/>
      <c r="B272" s="233"/>
      <c r="C272" s="233"/>
      <c r="D272" s="233"/>
      <c r="E272" s="233"/>
      <c r="F272" s="233"/>
      <c r="G272" s="233"/>
      <c r="H272" s="233"/>
      <c r="I272" s="233"/>
      <c r="J272" s="233"/>
      <c r="K272" s="233"/>
      <c r="L272" s="233"/>
      <c r="M272" s="233"/>
      <c r="N272" s="233"/>
      <c r="O272" s="233"/>
      <c r="P272" s="233"/>
      <c r="Q272" s="233"/>
      <c r="R272" s="233"/>
      <c r="S272" s="233"/>
      <c r="T272" s="233"/>
      <c r="U272" s="233"/>
      <c r="V272" s="233"/>
      <c r="W272" s="233"/>
      <c r="X272" s="233"/>
      <c r="Y272" s="234"/>
      <c r="Z272" s="234"/>
      <c r="AA272" s="235"/>
      <c r="AB272" s="235"/>
      <c r="AC272" s="235"/>
      <c r="AD272" s="235"/>
      <c r="AE272" s="235"/>
      <c r="AF272" s="236"/>
      <c r="AG272" s="236"/>
      <c r="AH272" s="236"/>
      <c r="AI272" s="236"/>
      <c r="AJ272" s="236"/>
      <c r="AK272" s="237">
        <f t="shared" si="27"/>
        <v>0</v>
      </c>
      <c r="AL272" s="237"/>
      <c r="AM272" s="237"/>
      <c r="AN272" s="237"/>
      <c r="AO272" s="237"/>
      <c r="AP272" s="237"/>
      <c r="AQ272" s="238"/>
      <c r="AR272" s="239"/>
      <c r="AS272" s="240"/>
      <c r="AT272" s="241">
        <f t="shared" si="28"/>
        <v>0</v>
      </c>
      <c r="AU272" s="241"/>
      <c r="AV272" s="241"/>
      <c r="AW272" s="241"/>
      <c r="AX272" s="241"/>
      <c r="AY272" s="241"/>
      <c r="AZ272" s="242"/>
      <c r="BA272" s="243"/>
      <c r="BB272" s="244"/>
      <c r="BC272" s="245"/>
      <c r="BD272" s="245"/>
      <c r="BE272" s="245"/>
      <c r="BF272" s="245"/>
      <c r="BG272" s="245"/>
      <c r="BH272" s="245"/>
      <c r="BI272" s="246"/>
    </row>
    <row r="273" spans="1:61" ht="19.5" customHeight="1" x14ac:dyDescent="0.15">
      <c r="A273" s="232"/>
      <c r="B273" s="233"/>
      <c r="C273" s="233"/>
      <c r="D273" s="233"/>
      <c r="E273" s="233"/>
      <c r="F273" s="233"/>
      <c r="G273" s="233"/>
      <c r="H273" s="233"/>
      <c r="I273" s="233"/>
      <c r="J273" s="233"/>
      <c r="K273" s="233"/>
      <c r="L273" s="233"/>
      <c r="M273" s="233"/>
      <c r="N273" s="233"/>
      <c r="O273" s="233"/>
      <c r="P273" s="233"/>
      <c r="Q273" s="233"/>
      <c r="R273" s="233"/>
      <c r="S273" s="233"/>
      <c r="T273" s="233"/>
      <c r="U273" s="233"/>
      <c r="V273" s="233"/>
      <c r="W273" s="233"/>
      <c r="X273" s="233"/>
      <c r="Y273" s="234"/>
      <c r="Z273" s="234"/>
      <c r="AA273" s="235"/>
      <c r="AB273" s="235"/>
      <c r="AC273" s="235"/>
      <c r="AD273" s="235"/>
      <c r="AE273" s="235"/>
      <c r="AF273" s="236"/>
      <c r="AG273" s="236"/>
      <c r="AH273" s="236"/>
      <c r="AI273" s="236"/>
      <c r="AJ273" s="236"/>
      <c r="AK273" s="237">
        <f t="shared" si="27"/>
        <v>0</v>
      </c>
      <c r="AL273" s="237"/>
      <c r="AM273" s="237"/>
      <c r="AN273" s="237"/>
      <c r="AO273" s="237"/>
      <c r="AP273" s="237"/>
      <c r="AQ273" s="238"/>
      <c r="AR273" s="239"/>
      <c r="AS273" s="240"/>
      <c r="AT273" s="241">
        <f t="shared" si="28"/>
        <v>0</v>
      </c>
      <c r="AU273" s="241"/>
      <c r="AV273" s="241"/>
      <c r="AW273" s="241"/>
      <c r="AX273" s="241"/>
      <c r="AY273" s="241"/>
      <c r="AZ273" s="242"/>
      <c r="BA273" s="243"/>
      <c r="BB273" s="244"/>
      <c r="BC273" s="245"/>
      <c r="BD273" s="245"/>
      <c r="BE273" s="245"/>
      <c r="BF273" s="245"/>
      <c r="BG273" s="245"/>
      <c r="BH273" s="245"/>
      <c r="BI273" s="246"/>
    </row>
    <row r="274" spans="1:61" ht="19.5" customHeight="1" x14ac:dyDescent="0.15">
      <c r="A274" s="232"/>
      <c r="B274" s="233"/>
      <c r="C274" s="233"/>
      <c r="D274" s="233"/>
      <c r="E274" s="233"/>
      <c r="F274" s="233"/>
      <c r="G274" s="233"/>
      <c r="H274" s="233"/>
      <c r="I274" s="233"/>
      <c r="J274" s="233"/>
      <c r="K274" s="233"/>
      <c r="L274" s="233"/>
      <c r="M274" s="233"/>
      <c r="N274" s="233"/>
      <c r="O274" s="233"/>
      <c r="P274" s="233"/>
      <c r="Q274" s="233"/>
      <c r="R274" s="233"/>
      <c r="S274" s="233"/>
      <c r="T274" s="233"/>
      <c r="U274" s="233"/>
      <c r="V274" s="233"/>
      <c r="W274" s="233"/>
      <c r="X274" s="233"/>
      <c r="Y274" s="234"/>
      <c r="Z274" s="234"/>
      <c r="AA274" s="235"/>
      <c r="AB274" s="235"/>
      <c r="AC274" s="235"/>
      <c r="AD274" s="235"/>
      <c r="AE274" s="235"/>
      <c r="AF274" s="236"/>
      <c r="AG274" s="236"/>
      <c r="AH274" s="236"/>
      <c r="AI274" s="236"/>
      <c r="AJ274" s="236"/>
      <c r="AK274" s="237">
        <f t="shared" si="27"/>
        <v>0</v>
      </c>
      <c r="AL274" s="237"/>
      <c r="AM274" s="237"/>
      <c r="AN274" s="237"/>
      <c r="AO274" s="237"/>
      <c r="AP274" s="237"/>
      <c r="AQ274" s="238"/>
      <c r="AR274" s="239"/>
      <c r="AS274" s="240"/>
      <c r="AT274" s="241">
        <f t="shared" si="28"/>
        <v>0</v>
      </c>
      <c r="AU274" s="241"/>
      <c r="AV274" s="241"/>
      <c r="AW274" s="241"/>
      <c r="AX274" s="241"/>
      <c r="AY274" s="241"/>
      <c r="AZ274" s="242"/>
      <c r="BA274" s="243"/>
      <c r="BB274" s="244"/>
      <c r="BC274" s="245"/>
      <c r="BD274" s="245"/>
      <c r="BE274" s="245"/>
      <c r="BF274" s="245"/>
      <c r="BG274" s="245"/>
      <c r="BH274" s="245"/>
      <c r="BI274" s="246"/>
    </row>
    <row r="275" spans="1:61" ht="19.5" customHeight="1" x14ac:dyDescent="0.15">
      <c r="A275" s="232"/>
      <c r="B275" s="233"/>
      <c r="C275" s="233"/>
      <c r="D275" s="233"/>
      <c r="E275" s="233"/>
      <c r="F275" s="233"/>
      <c r="G275" s="233"/>
      <c r="H275" s="233"/>
      <c r="I275" s="233"/>
      <c r="J275" s="233"/>
      <c r="K275" s="233"/>
      <c r="L275" s="233"/>
      <c r="M275" s="233"/>
      <c r="N275" s="233"/>
      <c r="O275" s="233"/>
      <c r="P275" s="233"/>
      <c r="Q275" s="233"/>
      <c r="R275" s="233"/>
      <c r="S275" s="233"/>
      <c r="T275" s="233"/>
      <c r="U275" s="233"/>
      <c r="V275" s="233"/>
      <c r="W275" s="233"/>
      <c r="X275" s="233"/>
      <c r="Y275" s="234"/>
      <c r="Z275" s="234"/>
      <c r="AA275" s="235"/>
      <c r="AB275" s="235"/>
      <c r="AC275" s="235"/>
      <c r="AD275" s="235"/>
      <c r="AE275" s="235"/>
      <c r="AF275" s="236"/>
      <c r="AG275" s="236"/>
      <c r="AH275" s="236"/>
      <c r="AI275" s="236"/>
      <c r="AJ275" s="236"/>
      <c r="AK275" s="237">
        <f t="shared" si="27"/>
        <v>0</v>
      </c>
      <c r="AL275" s="237"/>
      <c r="AM275" s="237"/>
      <c r="AN275" s="237"/>
      <c r="AO275" s="237"/>
      <c r="AP275" s="237"/>
      <c r="AQ275" s="238"/>
      <c r="AR275" s="239"/>
      <c r="AS275" s="240"/>
      <c r="AT275" s="241">
        <f t="shared" si="28"/>
        <v>0</v>
      </c>
      <c r="AU275" s="241"/>
      <c r="AV275" s="241"/>
      <c r="AW275" s="241"/>
      <c r="AX275" s="241"/>
      <c r="AY275" s="241"/>
      <c r="AZ275" s="242"/>
      <c r="BA275" s="243"/>
      <c r="BB275" s="244"/>
      <c r="BC275" s="245"/>
      <c r="BD275" s="245"/>
      <c r="BE275" s="245"/>
      <c r="BF275" s="245"/>
      <c r="BG275" s="245"/>
      <c r="BH275" s="245"/>
      <c r="BI275" s="246"/>
    </row>
    <row r="276" spans="1:61" ht="19.5" customHeight="1" x14ac:dyDescent="0.15">
      <c r="A276" s="232"/>
      <c r="B276" s="233"/>
      <c r="C276" s="233"/>
      <c r="D276" s="233"/>
      <c r="E276" s="233"/>
      <c r="F276" s="233"/>
      <c r="G276" s="233"/>
      <c r="H276" s="233"/>
      <c r="I276" s="233"/>
      <c r="J276" s="233"/>
      <c r="K276" s="233"/>
      <c r="L276" s="233"/>
      <c r="M276" s="233"/>
      <c r="N276" s="233"/>
      <c r="O276" s="233"/>
      <c r="P276" s="233"/>
      <c r="Q276" s="233"/>
      <c r="R276" s="233"/>
      <c r="S276" s="233"/>
      <c r="T276" s="233"/>
      <c r="U276" s="233"/>
      <c r="V276" s="233"/>
      <c r="W276" s="233"/>
      <c r="X276" s="233"/>
      <c r="Y276" s="234"/>
      <c r="Z276" s="234"/>
      <c r="AA276" s="235"/>
      <c r="AB276" s="235"/>
      <c r="AC276" s="235"/>
      <c r="AD276" s="235"/>
      <c r="AE276" s="235"/>
      <c r="AF276" s="236"/>
      <c r="AG276" s="236"/>
      <c r="AH276" s="236"/>
      <c r="AI276" s="236"/>
      <c r="AJ276" s="236"/>
      <c r="AK276" s="237">
        <f t="shared" si="27"/>
        <v>0</v>
      </c>
      <c r="AL276" s="237"/>
      <c r="AM276" s="237"/>
      <c r="AN276" s="237"/>
      <c r="AO276" s="237"/>
      <c r="AP276" s="237"/>
      <c r="AQ276" s="238"/>
      <c r="AR276" s="239"/>
      <c r="AS276" s="240"/>
      <c r="AT276" s="241">
        <f t="shared" si="28"/>
        <v>0</v>
      </c>
      <c r="AU276" s="241"/>
      <c r="AV276" s="241"/>
      <c r="AW276" s="241"/>
      <c r="AX276" s="241"/>
      <c r="AY276" s="241"/>
      <c r="AZ276" s="242"/>
      <c r="BA276" s="243"/>
      <c r="BB276" s="244"/>
      <c r="BC276" s="245"/>
      <c r="BD276" s="245"/>
      <c r="BE276" s="245"/>
      <c r="BF276" s="245"/>
      <c r="BG276" s="245"/>
      <c r="BH276" s="245"/>
      <c r="BI276" s="246"/>
    </row>
    <row r="277" spans="1:61" ht="19.5" customHeight="1" x14ac:dyDescent="0.15">
      <c r="A277" s="232"/>
      <c r="B277" s="233"/>
      <c r="C277" s="233"/>
      <c r="D277" s="233"/>
      <c r="E277" s="233"/>
      <c r="F277" s="233"/>
      <c r="G277" s="233"/>
      <c r="H277" s="233"/>
      <c r="I277" s="233"/>
      <c r="J277" s="233"/>
      <c r="K277" s="233"/>
      <c r="L277" s="233"/>
      <c r="M277" s="233"/>
      <c r="N277" s="233"/>
      <c r="O277" s="233"/>
      <c r="P277" s="233"/>
      <c r="Q277" s="233"/>
      <c r="R277" s="233"/>
      <c r="S277" s="233"/>
      <c r="T277" s="233"/>
      <c r="U277" s="233"/>
      <c r="V277" s="233"/>
      <c r="W277" s="233"/>
      <c r="X277" s="233"/>
      <c r="Y277" s="234"/>
      <c r="Z277" s="234"/>
      <c r="AA277" s="235"/>
      <c r="AB277" s="235"/>
      <c r="AC277" s="235"/>
      <c r="AD277" s="235"/>
      <c r="AE277" s="235"/>
      <c r="AF277" s="236"/>
      <c r="AG277" s="236"/>
      <c r="AH277" s="236"/>
      <c r="AI277" s="236"/>
      <c r="AJ277" s="236"/>
      <c r="AK277" s="237">
        <f t="shared" si="27"/>
        <v>0</v>
      </c>
      <c r="AL277" s="237"/>
      <c r="AM277" s="237"/>
      <c r="AN277" s="237"/>
      <c r="AO277" s="237"/>
      <c r="AP277" s="237"/>
      <c r="AQ277" s="238"/>
      <c r="AR277" s="239"/>
      <c r="AS277" s="240"/>
      <c r="AT277" s="241">
        <f t="shared" si="28"/>
        <v>0</v>
      </c>
      <c r="AU277" s="241"/>
      <c r="AV277" s="241"/>
      <c r="AW277" s="241"/>
      <c r="AX277" s="241"/>
      <c r="AY277" s="241"/>
      <c r="AZ277" s="242"/>
      <c r="BA277" s="243"/>
      <c r="BB277" s="244"/>
      <c r="BC277" s="245"/>
      <c r="BD277" s="245"/>
      <c r="BE277" s="245"/>
      <c r="BF277" s="245"/>
      <c r="BG277" s="245"/>
      <c r="BH277" s="245"/>
      <c r="BI277" s="246"/>
    </row>
    <row r="278" spans="1:61" ht="19.5" customHeight="1" x14ac:dyDescent="0.15">
      <c r="A278" s="232"/>
      <c r="B278" s="233"/>
      <c r="C278" s="233"/>
      <c r="D278" s="233"/>
      <c r="E278" s="233"/>
      <c r="F278" s="233"/>
      <c r="G278" s="233"/>
      <c r="H278" s="233"/>
      <c r="I278" s="233"/>
      <c r="J278" s="233"/>
      <c r="K278" s="233"/>
      <c r="L278" s="233"/>
      <c r="M278" s="233"/>
      <c r="N278" s="233"/>
      <c r="O278" s="233"/>
      <c r="P278" s="233"/>
      <c r="Q278" s="233"/>
      <c r="R278" s="233"/>
      <c r="S278" s="233"/>
      <c r="T278" s="233"/>
      <c r="U278" s="233"/>
      <c r="V278" s="233"/>
      <c r="W278" s="233"/>
      <c r="X278" s="233"/>
      <c r="Y278" s="234"/>
      <c r="Z278" s="234"/>
      <c r="AA278" s="235"/>
      <c r="AB278" s="235"/>
      <c r="AC278" s="235"/>
      <c r="AD278" s="235"/>
      <c r="AE278" s="235"/>
      <c r="AF278" s="236"/>
      <c r="AG278" s="236"/>
      <c r="AH278" s="236"/>
      <c r="AI278" s="236"/>
      <c r="AJ278" s="236"/>
      <c r="AK278" s="237">
        <f t="shared" si="27"/>
        <v>0</v>
      </c>
      <c r="AL278" s="237"/>
      <c r="AM278" s="237"/>
      <c r="AN278" s="237"/>
      <c r="AO278" s="237"/>
      <c r="AP278" s="237"/>
      <c r="AQ278" s="238"/>
      <c r="AR278" s="239"/>
      <c r="AS278" s="240"/>
      <c r="AT278" s="241">
        <f t="shared" si="28"/>
        <v>0</v>
      </c>
      <c r="AU278" s="241"/>
      <c r="AV278" s="241"/>
      <c r="AW278" s="241"/>
      <c r="AX278" s="241"/>
      <c r="AY278" s="241"/>
      <c r="AZ278" s="242"/>
      <c r="BA278" s="243"/>
      <c r="BB278" s="244"/>
      <c r="BC278" s="245"/>
      <c r="BD278" s="245"/>
      <c r="BE278" s="245"/>
      <c r="BF278" s="245"/>
      <c r="BG278" s="245"/>
      <c r="BH278" s="245"/>
      <c r="BI278" s="246"/>
    </row>
    <row r="279" spans="1:61" ht="19.5" customHeight="1" x14ac:dyDescent="0.15">
      <c r="A279" s="232"/>
      <c r="B279" s="233"/>
      <c r="C279" s="233"/>
      <c r="D279" s="233"/>
      <c r="E279" s="233"/>
      <c r="F279" s="233"/>
      <c r="G279" s="233"/>
      <c r="H279" s="233"/>
      <c r="I279" s="233"/>
      <c r="J279" s="233"/>
      <c r="K279" s="233"/>
      <c r="L279" s="233"/>
      <c r="M279" s="233"/>
      <c r="N279" s="233"/>
      <c r="O279" s="233"/>
      <c r="P279" s="233"/>
      <c r="Q279" s="233"/>
      <c r="R279" s="233"/>
      <c r="S279" s="233"/>
      <c r="T279" s="233"/>
      <c r="U279" s="233"/>
      <c r="V279" s="233"/>
      <c r="W279" s="233"/>
      <c r="X279" s="233"/>
      <c r="Y279" s="234"/>
      <c r="Z279" s="234"/>
      <c r="AA279" s="235"/>
      <c r="AB279" s="235"/>
      <c r="AC279" s="235"/>
      <c r="AD279" s="235"/>
      <c r="AE279" s="235"/>
      <c r="AF279" s="236"/>
      <c r="AG279" s="236"/>
      <c r="AH279" s="236"/>
      <c r="AI279" s="236"/>
      <c r="AJ279" s="236"/>
      <c r="AK279" s="237">
        <f t="shared" si="27"/>
        <v>0</v>
      </c>
      <c r="AL279" s="237"/>
      <c r="AM279" s="237"/>
      <c r="AN279" s="237"/>
      <c r="AO279" s="237"/>
      <c r="AP279" s="237"/>
      <c r="AQ279" s="238"/>
      <c r="AR279" s="239"/>
      <c r="AS279" s="240"/>
      <c r="AT279" s="241">
        <f t="shared" si="28"/>
        <v>0</v>
      </c>
      <c r="AU279" s="241"/>
      <c r="AV279" s="241"/>
      <c r="AW279" s="241"/>
      <c r="AX279" s="241"/>
      <c r="AY279" s="241"/>
      <c r="AZ279" s="242"/>
      <c r="BA279" s="243"/>
      <c r="BB279" s="244"/>
      <c r="BC279" s="245"/>
      <c r="BD279" s="245"/>
      <c r="BE279" s="245"/>
      <c r="BF279" s="245"/>
      <c r="BG279" s="245"/>
      <c r="BH279" s="245"/>
      <c r="BI279" s="246"/>
    </row>
    <row r="280" spans="1:61" ht="19.5" customHeight="1" x14ac:dyDescent="0.15">
      <c r="A280" s="232"/>
      <c r="B280" s="233"/>
      <c r="C280" s="233"/>
      <c r="D280" s="233"/>
      <c r="E280" s="233"/>
      <c r="F280" s="233"/>
      <c r="G280" s="233"/>
      <c r="H280" s="233"/>
      <c r="I280" s="233"/>
      <c r="J280" s="233"/>
      <c r="K280" s="233"/>
      <c r="L280" s="233"/>
      <c r="M280" s="233"/>
      <c r="N280" s="233"/>
      <c r="O280" s="233"/>
      <c r="P280" s="233"/>
      <c r="Q280" s="233"/>
      <c r="R280" s="233"/>
      <c r="S280" s="233"/>
      <c r="T280" s="233"/>
      <c r="U280" s="233"/>
      <c r="V280" s="233"/>
      <c r="W280" s="233"/>
      <c r="X280" s="233"/>
      <c r="Y280" s="234"/>
      <c r="Z280" s="234"/>
      <c r="AA280" s="235"/>
      <c r="AB280" s="235"/>
      <c r="AC280" s="235"/>
      <c r="AD280" s="235"/>
      <c r="AE280" s="235"/>
      <c r="AF280" s="236"/>
      <c r="AG280" s="236"/>
      <c r="AH280" s="236"/>
      <c r="AI280" s="236"/>
      <c r="AJ280" s="236"/>
      <c r="AK280" s="237">
        <f t="shared" si="27"/>
        <v>0</v>
      </c>
      <c r="AL280" s="237"/>
      <c r="AM280" s="237"/>
      <c r="AN280" s="237"/>
      <c r="AO280" s="237"/>
      <c r="AP280" s="237"/>
      <c r="AQ280" s="238"/>
      <c r="AR280" s="239"/>
      <c r="AS280" s="240"/>
      <c r="AT280" s="241">
        <f t="shared" si="28"/>
        <v>0</v>
      </c>
      <c r="AU280" s="241"/>
      <c r="AV280" s="241"/>
      <c r="AW280" s="241"/>
      <c r="AX280" s="241"/>
      <c r="AY280" s="241"/>
      <c r="AZ280" s="242"/>
      <c r="BA280" s="243"/>
      <c r="BB280" s="244"/>
      <c r="BC280" s="245"/>
      <c r="BD280" s="245"/>
      <c r="BE280" s="245"/>
      <c r="BF280" s="245"/>
      <c r="BG280" s="245"/>
      <c r="BH280" s="245"/>
      <c r="BI280" s="246"/>
    </row>
    <row r="281" spans="1:61" ht="19.5" customHeight="1" x14ac:dyDescent="0.15">
      <c r="A281" s="232"/>
      <c r="B281" s="233"/>
      <c r="C281" s="233"/>
      <c r="D281" s="233"/>
      <c r="E281" s="233"/>
      <c r="F281" s="233"/>
      <c r="G281" s="233"/>
      <c r="H281" s="233"/>
      <c r="I281" s="233"/>
      <c r="J281" s="233"/>
      <c r="K281" s="233"/>
      <c r="L281" s="233"/>
      <c r="M281" s="233"/>
      <c r="N281" s="233"/>
      <c r="O281" s="233"/>
      <c r="P281" s="233"/>
      <c r="Q281" s="233"/>
      <c r="R281" s="233"/>
      <c r="S281" s="233"/>
      <c r="T281" s="233"/>
      <c r="U281" s="233"/>
      <c r="V281" s="233"/>
      <c r="W281" s="233"/>
      <c r="X281" s="233"/>
      <c r="Y281" s="234"/>
      <c r="Z281" s="234"/>
      <c r="AA281" s="235"/>
      <c r="AB281" s="235"/>
      <c r="AC281" s="235"/>
      <c r="AD281" s="235"/>
      <c r="AE281" s="235"/>
      <c r="AF281" s="236"/>
      <c r="AG281" s="236"/>
      <c r="AH281" s="236"/>
      <c r="AI281" s="236"/>
      <c r="AJ281" s="236"/>
      <c r="AK281" s="237">
        <f t="shared" si="27"/>
        <v>0</v>
      </c>
      <c r="AL281" s="237"/>
      <c r="AM281" s="237"/>
      <c r="AN281" s="237"/>
      <c r="AO281" s="237"/>
      <c r="AP281" s="237"/>
      <c r="AQ281" s="238"/>
      <c r="AR281" s="239"/>
      <c r="AS281" s="240"/>
      <c r="AT281" s="241">
        <f t="shared" si="28"/>
        <v>0</v>
      </c>
      <c r="AU281" s="241"/>
      <c r="AV281" s="241"/>
      <c r="AW281" s="241"/>
      <c r="AX281" s="241"/>
      <c r="AY281" s="241"/>
      <c r="AZ281" s="242"/>
      <c r="BA281" s="243"/>
      <c r="BB281" s="244"/>
      <c r="BC281" s="245"/>
      <c r="BD281" s="245"/>
      <c r="BE281" s="245"/>
      <c r="BF281" s="245"/>
      <c r="BG281" s="245"/>
      <c r="BH281" s="245"/>
      <c r="BI281" s="246"/>
    </row>
    <row r="282" spans="1:61" ht="19.5" customHeight="1" x14ac:dyDescent="0.15">
      <c r="A282" s="232"/>
      <c r="B282" s="233"/>
      <c r="C282" s="233"/>
      <c r="D282" s="233"/>
      <c r="E282" s="233"/>
      <c r="F282" s="233"/>
      <c r="G282" s="233"/>
      <c r="H282" s="233"/>
      <c r="I282" s="233"/>
      <c r="J282" s="233"/>
      <c r="K282" s="233"/>
      <c r="L282" s="233"/>
      <c r="M282" s="233"/>
      <c r="N282" s="233"/>
      <c r="O282" s="233"/>
      <c r="P282" s="233"/>
      <c r="Q282" s="233"/>
      <c r="R282" s="233"/>
      <c r="S282" s="233"/>
      <c r="T282" s="233"/>
      <c r="U282" s="233"/>
      <c r="V282" s="233"/>
      <c r="W282" s="233"/>
      <c r="X282" s="233"/>
      <c r="Y282" s="234"/>
      <c r="Z282" s="234"/>
      <c r="AA282" s="235"/>
      <c r="AB282" s="235"/>
      <c r="AC282" s="235"/>
      <c r="AD282" s="235"/>
      <c r="AE282" s="235"/>
      <c r="AF282" s="236"/>
      <c r="AG282" s="236"/>
      <c r="AH282" s="236"/>
      <c r="AI282" s="236"/>
      <c r="AJ282" s="236"/>
      <c r="AK282" s="237">
        <f t="shared" si="27"/>
        <v>0</v>
      </c>
      <c r="AL282" s="237"/>
      <c r="AM282" s="237"/>
      <c r="AN282" s="237"/>
      <c r="AO282" s="237"/>
      <c r="AP282" s="237"/>
      <c r="AQ282" s="238"/>
      <c r="AR282" s="239"/>
      <c r="AS282" s="240"/>
      <c r="AT282" s="241">
        <f t="shared" si="28"/>
        <v>0</v>
      </c>
      <c r="AU282" s="241"/>
      <c r="AV282" s="241"/>
      <c r="AW282" s="241"/>
      <c r="AX282" s="241"/>
      <c r="AY282" s="241"/>
      <c r="AZ282" s="242"/>
      <c r="BA282" s="243"/>
      <c r="BB282" s="244"/>
      <c r="BC282" s="245"/>
      <c r="BD282" s="245"/>
      <c r="BE282" s="245"/>
      <c r="BF282" s="245"/>
      <c r="BG282" s="245"/>
      <c r="BH282" s="245"/>
      <c r="BI282" s="246"/>
    </row>
    <row r="283" spans="1:61" ht="19.5" customHeight="1" x14ac:dyDescent="0.15">
      <c r="A283" s="232"/>
      <c r="B283" s="233"/>
      <c r="C283" s="233"/>
      <c r="D283" s="233"/>
      <c r="E283" s="233"/>
      <c r="F283" s="233"/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  <c r="X283" s="233"/>
      <c r="Y283" s="234"/>
      <c r="Z283" s="234"/>
      <c r="AA283" s="235"/>
      <c r="AB283" s="235"/>
      <c r="AC283" s="235"/>
      <c r="AD283" s="235"/>
      <c r="AE283" s="235"/>
      <c r="AF283" s="236"/>
      <c r="AG283" s="236"/>
      <c r="AH283" s="236"/>
      <c r="AI283" s="236"/>
      <c r="AJ283" s="236"/>
      <c r="AK283" s="237">
        <f t="shared" si="27"/>
        <v>0</v>
      </c>
      <c r="AL283" s="237"/>
      <c r="AM283" s="237"/>
      <c r="AN283" s="237"/>
      <c r="AO283" s="237"/>
      <c r="AP283" s="237"/>
      <c r="AQ283" s="238"/>
      <c r="AR283" s="239"/>
      <c r="AS283" s="240"/>
      <c r="AT283" s="241">
        <f t="shared" si="28"/>
        <v>0</v>
      </c>
      <c r="AU283" s="241"/>
      <c r="AV283" s="241"/>
      <c r="AW283" s="241"/>
      <c r="AX283" s="241"/>
      <c r="AY283" s="241"/>
      <c r="AZ283" s="242"/>
      <c r="BA283" s="243"/>
      <c r="BB283" s="244"/>
      <c r="BC283" s="245"/>
      <c r="BD283" s="245"/>
      <c r="BE283" s="245"/>
      <c r="BF283" s="245"/>
      <c r="BG283" s="245"/>
      <c r="BH283" s="245"/>
      <c r="BI283" s="246"/>
    </row>
    <row r="284" spans="1:61" ht="19.5" customHeight="1" x14ac:dyDescent="0.15">
      <c r="A284" s="232"/>
      <c r="B284" s="233"/>
      <c r="C284" s="233"/>
      <c r="D284" s="233"/>
      <c r="E284" s="233"/>
      <c r="F284" s="233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33"/>
      <c r="Y284" s="234"/>
      <c r="Z284" s="234"/>
      <c r="AA284" s="235"/>
      <c r="AB284" s="235"/>
      <c r="AC284" s="235"/>
      <c r="AD284" s="235"/>
      <c r="AE284" s="235"/>
      <c r="AF284" s="236"/>
      <c r="AG284" s="236"/>
      <c r="AH284" s="236"/>
      <c r="AI284" s="236"/>
      <c r="AJ284" s="236"/>
      <c r="AK284" s="237">
        <f t="shared" si="27"/>
        <v>0</v>
      </c>
      <c r="AL284" s="237"/>
      <c r="AM284" s="237"/>
      <c r="AN284" s="237"/>
      <c r="AO284" s="237"/>
      <c r="AP284" s="237"/>
      <c r="AQ284" s="238"/>
      <c r="AR284" s="239"/>
      <c r="AS284" s="240"/>
      <c r="AT284" s="241">
        <f t="shared" si="28"/>
        <v>0</v>
      </c>
      <c r="AU284" s="241"/>
      <c r="AV284" s="241"/>
      <c r="AW284" s="241"/>
      <c r="AX284" s="241"/>
      <c r="AY284" s="241"/>
      <c r="AZ284" s="242"/>
      <c r="BA284" s="243"/>
      <c r="BB284" s="244"/>
      <c r="BC284" s="245"/>
      <c r="BD284" s="245"/>
      <c r="BE284" s="245"/>
      <c r="BF284" s="245"/>
      <c r="BG284" s="245"/>
      <c r="BH284" s="245"/>
      <c r="BI284" s="246"/>
    </row>
    <row r="285" spans="1:61" ht="19.5" customHeight="1" x14ac:dyDescent="0.15">
      <c r="A285" s="232"/>
      <c r="B285" s="233"/>
      <c r="C285" s="233"/>
      <c r="D285" s="233"/>
      <c r="E285" s="233"/>
      <c r="F285" s="233"/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  <c r="X285" s="233"/>
      <c r="Y285" s="234"/>
      <c r="Z285" s="234"/>
      <c r="AA285" s="235"/>
      <c r="AB285" s="235"/>
      <c r="AC285" s="235"/>
      <c r="AD285" s="235"/>
      <c r="AE285" s="235"/>
      <c r="AF285" s="236"/>
      <c r="AG285" s="236"/>
      <c r="AH285" s="236"/>
      <c r="AI285" s="236"/>
      <c r="AJ285" s="236"/>
      <c r="AK285" s="237">
        <f t="shared" si="27"/>
        <v>0</v>
      </c>
      <c r="AL285" s="237"/>
      <c r="AM285" s="237"/>
      <c r="AN285" s="237"/>
      <c r="AO285" s="237"/>
      <c r="AP285" s="237"/>
      <c r="AQ285" s="238"/>
      <c r="AR285" s="239"/>
      <c r="AS285" s="240"/>
      <c r="AT285" s="241">
        <f t="shared" si="28"/>
        <v>0</v>
      </c>
      <c r="AU285" s="241"/>
      <c r="AV285" s="241"/>
      <c r="AW285" s="241"/>
      <c r="AX285" s="241"/>
      <c r="AY285" s="241"/>
      <c r="AZ285" s="242"/>
      <c r="BA285" s="243"/>
      <c r="BB285" s="244"/>
      <c r="BC285" s="245"/>
      <c r="BD285" s="245"/>
      <c r="BE285" s="245"/>
      <c r="BF285" s="245"/>
      <c r="BG285" s="245"/>
      <c r="BH285" s="245"/>
      <c r="BI285" s="246"/>
    </row>
    <row r="286" spans="1:61" ht="19.5" customHeight="1" x14ac:dyDescent="0.15">
      <c r="A286" s="232"/>
      <c r="B286" s="233"/>
      <c r="C286" s="233"/>
      <c r="D286" s="233"/>
      <c r="E286" s="233"/>
      <c r="F286" s="233"/>
      <c r="G286" s="233"/>
      <c r="H286" s="233"/>
      <c r="I286" s="233"/>
      <c r="J286" s="233"/>
      <c r="K286" s="233"/>
      <c r="L286" s="233"/>
      <c r="M286" s="233"/>
      <c r="N286" s="233"/>
      <c r="O286" s="233"/>
      <c r="P286" s="233"/>
      <c r="Q286" s="233"/>
      <c r="R286" s="233"/>
      <c r="S286" s="233"/>
      <c r="T286" s="233"/>
      <c r="U286" s="233"/>
      <c r="V286" s="233"/>
      <c r="W286" s="233"/>
      <c r="X286" s="233"/>
      <c r="Y286" s="234"/>
      <c r="Z286" s="234"/>
      <c r="AA286" s="235"/>
      <c r="AB286" s="235"/>
      <c r="AC286" s="235"/>
      <c r="AD286" s="235"/>
      <c r="AE286" s="235"/>
      <c r="AF286" s="236"/>
      <c r="AG286" s="236"/>
      <c r="AH286" s="236"/>
      <c r="AI286" s="236"/>
      <c r="AJ286" s="236"/>
      <c r="AK286" s="237">
        <f t="shared" si="27"/>
        <v>0</v>
      </c>
      <c r="AL286" s="237"/>
      <c r="AM286" s="237"/>
      <c r="AN286" s="237"/>
      <c r="AO286" s="237"/>
      <c r="AP286" s="237"/>
      <c r="AQ286" s="238"/>
      <c r="AR286" s="239"/>
      <c r="AS286" s="240"/>
      <c r="AT286" s="241">
        <f t="shared" si="28"/>
        <v>0</v>
      </c>
      <c r="AU286" s="241"/>
      <c r="AV286" s="241"/>
      <c r="AW286" s="241"/>
      <c r="AX286" s="241"/>
      <c r="AY286" s="241"/>
      <c r="AZ286" s="242"/>
      <c r="BA286" s="243"/>
      <c r="BB286" s="244"/>
      <c r="BC286" s="245"/>
      <c r="BD286" s="245"/>
      <c r="BE286" s="245"/>
      <c r="BF286" s="245"/>
      <c r="BG286" s="245"/>
      <c r="BH286" s="245"/>
      <c r="BI286" s="246"/>
    </row>
    <row r="287" spans="1:61" ht="19.5" customHeight="1" x14ac:dyDescent="0.15">
      <c r="A287" s="232"/>
      <c r="B287" s="233"/>
      <c r="C287" s="233"/>
      <c r="D287" s="233"/>
      <c r="E287" s="233"/>
      <c r="F287" s="233"/>
      <c r="G287" s="233"/>
      <c r="H287" s="233"/>
      <c r="I287" s="233"/>
      <c r="J287" s="233"/>
      <c r="K287" s="233"/>
      <c r="L287" s="233"/>
      <c r="M287" s="233"/>
      <c r="N287" s="233"/>
      <c r="O287" s="233"/>
      <c r="P287" s="233"/>
      <c r="Q287" s="233"/>
      <c r="R287" s="233"/>
      <c r="S287" s="233"/>
      <c r="T287" s="233"/>
      <c r="U287" s="233"/>
      <c r="V287" s="233"/>
      <c r="W287" s="233"/>
      <c r="X287" s="233"/>
      <c r="Y287" s="234"/>
      <c r="Z287" s="234"/>
      <c r="AA287" s="235"/>
      <c r="AB287" s="235"/>
      <c r="AC287" s="235"/>
      <c r="AD287" s="235"/>
      <c r="AE287" s="235"/>
      <c r="AF287" s="236"/>
      <c r="AG287" s="236"/>
      <c r="AH287" s="236"/>
      <c r="AI287" s="236"/>
      <c r="AJ287" s="236"/>
      <c r="AK287" s="237">
        <f t="shared" si="27"/>
        <v>0</v>
      </c>
      <c r="AL287" s="237"/>
      <c r="AM287" s="237"/>
      <c r="AN287" s="237"/>
      <c r="AO287" s="237"/>
      <c r="AP287" s="237"/>
      <c r="AQ287" s="238"/>
      <c r="AR287" s="239"/>
      <c r="AS287" s="240"/>
      <c r="AT287" s="241">
        <f t="shared" si="28"/>
        <v>0</v>
      </c>
      <c r="AU287" s="241"/>
      <c r="AV287" s="241"/>
      <c r="AW287" s="241"/>
      <c r="AX287" s="241"/>
      <c r="AY287" s="241"/>
      <c r="AZ287" s="242"/>
      <c r="BA287" s="243"/>
      <c r="BB287" s="244"/>
      <c r="BC287" s="245"/>
      <c r="BD287" s="245"/>
      <c r="BE287" s="245"/>
      <c r="BF287" s="245"/>
      <c r="BG287" s="245"/>
      <c r="BH287" s="245"/>
      <c r="BI287" s="246"/>
    </row>
    <row r="288" spans="1:61" ht="19.5" customHeight="1" x14ac:dyDescent="0.15">
      <c r="A288" s="232"/>
      <c r="B288" s="233"/>
      <c r="C288" s="233"/>
      <c r="D288" s="233"/>
      <c r="E288" s="233"/>
      <c r="F288" s="233"/>
      <c r="G288" s="233"/>
      <c r="H288" s="233"/>
      <c r="I288" s="233"/>
      <c r="J288" s="233"/>
      <c r="K288" s="233"/>
      <c r="L288" s="233"/>
      <c r="M288" s="233"/>
      <c r="N288" s="233"/>
      <c r="O288" s="233"/>
      <c r="P288" s="233"/>
      <c r="Q288" s="233"/>
      <c r="R288" s="233"/>
      <c r="S288" s="233"/>
      <c r="T288" s="233"/>
      <c r="U288" s="233"/>
      <c r="V288" s="233"/>
      <c r="W288" s="233"/>
      <c r="X288" s="233"/>
      <c r="Y288" s="234"/>
      <c r="Z288" s="234"/>
      <c r="AA288" s="235"/>
      <c r="AB288" s="235"/>
      <c r="AC288" s="235"/>
      <c r="AD288" s="235"/>
      <c r="AE288" s="235"/>
      <c r="AF288" s="236"/>
      <c r="AG288" s="236"/>
      <c r="AH288" s="236"/>
      <c r="AI288" s="236"/>
      <c r="AJ288" s="236"/>
      <c r="AK288" s="237">
        <f t="shared" si="27"/>
        <v>0</v>
      </c>
      <c r="AL288" s="237"/>
      <c r="AM288" s="237"/>
      <c r="AN288" s="237"/>
      <c r="AO288" s="237"/>
      <c r="AP288" s="237"/>
      <c r="AQ288" s="238"/>
      <c r="AR288" s="239"/>
      <c r="AS288" s="240"/>
      <c r="AT288" s="241">
        <f t="shared" si="28"/>
        <v>0</v>
      </c>
      <c r="AU288" s="241"/>
      <c r="AV288" s="241"/>
      <c r="AW288" s="241"/>
      <c r="AX288" s="241"/>
      <c r="AY288" s="241"/>
      <c r="AZ288" s="242"/>
      <c r="BA288" s="243"/>
      <c r="BB288" s="244"/>
      <c r="BC288" s="245"/>
      <c r="BD288" s="245"/>
      <c r="BE288" s="245"/>
      <c r="BF288" s="245"/>
      <c r="BG288" s="245"/>
      <c r="BH288" s="245"/>
      <c r="BI288" s="246"/>
    </row>
    <row r="289" spans="1:61" ht="19.5" customHeight="1" x14ac:dyDescent="0.15">
      <c r="A289" s="232"/>
      <c r="B289" s="233"/>
      <c r="C289" s="233"/>
      <c r="D289" s="233"/>
      <c r="E289" s="233"/>
      <c r="F289" s="233"/>
      <c r="G289" s="233"/>
      <c r="H289" s="233"/>
      <c r="I289" s="233"/>
      <c r="J289" s="233"/>
      <c r="K289" s="233"/>
      <c r="L289" s="233"/>
      <c r="M289" s="233"/>
      <c r="N289" s="233"/>
      <c r="O289" s="233"/>
      <c r="P289" s="233"/>
      <c r="Q289" s="233"/>
      <c r="R289" s="233"/>
      <c r="S289" s="233"/>
      <c r="T289" s="233"/>
      <c r="U289" s="233"/>
      <c r="V289" s="233"/>
      <c r="W289" s="233"/>
      <c r="X289" s="233"/>
      <c r="Y289" s="234"/>
      <c r="Z289" s="234"/>
      <c r="AA289" s="235"/>
      <c r="AB289" s="235"/>
      <c r="AC289" s="235"/>
      <c r="AD289" s="235"/>
      <c r="AE289" s="235"/>
      <c r="AF289" s="236"/>
      <c r="AG289" s="236"/>
      <c r="AH289" s="236"/>
      <c r="AI289" s="236"/>
      <c r="AJ289" s="236"/>
      <c r="AK289" s="237">
        <f t="shared" si="27"/>
        <v>0</v>
      </c>
      <c r="AL289" s="237"/>
      <c r="AM289" s="237"/>
      <c r="AN289" s="237"/>
      <c r="AO289" s="237"/>
      <c r="AP289" s="237"/>
      <c r="AQ289" s="238"/>
      <c r="AR289" s="239"/>
      <c r="AS289" s="240"/>
      <c r="AT289" s="241">
        <f t="shared" si="28"/>
        <v>0</v>
      </c>
      <c r="AU289" s="241"/>
      <c r="AV289" s="241"/>
      <c r="AW289" s="241"/>
      <c r="AX289" s="241"/>
      <c r="AY289" s="241"/>
      <c r="AZ289" s="242"/>
      <c r="BA289" s="243"/>
      <c r="BB289" s="244"/>
      <c r="BC289" s="245"/>
      <c r="BD289" s="245"/>
      <c r="BE289" s="245"/>
      <c r="BF289" s="245"/>
      <c r="BG289" s="245"/>
      <c r="BH289" s="245"/>
      <c r="BI289" s="246"/>
    </row>
    <row r="290" spans="1:61" ht="19.5" customHeight="1" x14ac:dyDescent="0.15">
      <c r="A290" s="232"/>
      <c r="B290" s="233"/>
      <c r="C290" s="233"/>
      <c r="D290" s="233"/>
      <c r="E290" s="233"/>
      <c r="F290" s="233"/>
      <c r="G290" s="233"/>
      <c r="H290" s="233"/>
      <c r="I290" s="233"/>
      <c r="J290" s="233"/>
      <c r="K290" s="233"/>
      <c r="L290" s="233"/>
      <c r="M290" s="233"/>
      <c r="N290" s="233"/>
      <c r="O290" s="233"/>
      <c r="P290" s="233"/>
      <c r="Q290" s="233"/>
      <c r="R290" s="233"/>
      <c r="S290" s="233"/>
      <c r="T290" s="233"/>
      <c r="U290" s="233"/>
      <c r="V290" s="233"/>
      <c r="W290" s="233"/>
      <c r="X290" s="233"/>
      <c r="Y290" s="234"/>
      <c r="Z290" s="234"/>
      <c r="AA290" s="235"/>
      <c r="AB290" s="235"/>
      <c r="AC290" s="235"/>
      <c r="AD290" s="235"/>
      <c r="AE290" s="235"/>
      <c r="AF290" s="236"/>
      <c r="AG290" s="236"/>
      <c r="AH290" s="236"/>
      <c r="AI290" s="236"/>
      <c r="AJ290" s="236"/>
      <c r="AK290" s="237">
        <f t="shared" si="27"/>
        <v>0</v>
      </c>
      <c r="AL290" s="237"/>
      <c r="AM290" s="237"/>
      <c r="AN290" s="237"/>
      <c r="AO290" s="237"/>
      <c r="AP290" s="237"/>
      <c r="AQ290" s="238"/>
      <c r="AR290" s="239"/>
      <c r="AS290" s="240"/>
      <c r="AT290" s="241">
        <f t="shared" si="28"/>
        <v>0</v>
      </c>
      <c r="AU290" s="241"/>
      <c r="AV290" s="241"/>
      <c r="AW290" s="241"/>
      <c r="AX290" s="241"/>
      <c r="AY290" s="241"/>
      <c r="AZ290" s="242"/>
      <c r="BA290" s="243"/>
      <c r="BB290" s="244"/>
      <c r="BC290" s="245"/>
      <c r="BD290" s="245"/>
      <c r="BE290" s="245"/>
      <c r="BF290" s="245"/>
      <c r="BG290" s="245"/>
      <c r="BH290" s="245"/>
      <c r="BI290" s="246"/>
    </row>
    <row r="291" spans="1:61" ht="19.5" customHeight="1" x14ac:dyDescent="0.15">
      <c r="A291" s="232"/>
      <c r="B291" s="233"/>
      <c r="C291" s="233"/>
      <c r="D291" s="233"/>
      <c r="E291" s="233"/>
      <c r="F291" s="233"/>
      <c r="G291" s="233"/>
      <c r="H291" s="233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4"/>
      <c r="Z291" s="234"/>
      <c r="AA291" s="235"/>
      <c r="AB291" s="235"/>
      <c r="AC291" s="235"/>
      <c r="AD291" s="235"/>
      <c r="AE291" s="235"/>
      <c r="AF291" s="236"/>
      <c r="AG291" s="236"/>
      <c r="AH291" s="236"/>
      <c r="AI291" s="236"/>
      <c r="AJ291" s="236"/>
      <c r="AK291" s="237">
        <f t="shared" si="27"/>
        <v>0</v>
      </c>
      <c r="AL291" s="237"/>
      <c r="AM291" s="237"/>
      <c r="AN291" s="237"/>
      <c r="AO291" s="237"/>
      <c r="AP291" s="237"/>
      <c r="AQ291" s="238"/>
      <c r="AR291" s="239"/>
      <c r="AS291" s="240"/>
      <c r="AT291" s="241">
        <f t="shared" si="28"/>
        <v>0</v>
      </c>
      <c r="AU291" s="241"/>
      <c r="AV291" s="241"/>
      <c r="AW291" s="241"/>
      <c r="AX291" s="241"/>
      <c r="AY291" s="241"/>
      <c r="AZ291" s="242"/>
      <c r="BA291" s="243"/>
      <c r="BB291" s="244"/>
      <c r="BC291" s="245"/>
      <c r="BD291" s="245"/>
      <c r="BE291" s="245"/>
      <c r="BF291" s="245"/>
      <c r="BG291" s="245"/>
      <c r="BH291" s="245"/>
      <c r="BI291" s="246"/>
    </row>
    <row r="292" spans="1:61" ht="19.5" customHeight="1" x14ac:dyDescent="0.15">
      <c r="A292" s="232"/>
      <c r="B292" s="233"/>
      <c r="C292" s="233"/>
      <c r="D292" s="233"/>
      <c r="E292" s="233"/>
      <c r="F292" s="233"/>
      <c r="G292" s="233"/>
      <c r="H292" s="233"/>
      <c r="I292" s="233"/>
      <c r="J292" s="233"/>
      <c r="K292" s="233"/>
      <c r="L292" s="233"/>
      <c r="M292" s="233"/>
      <c r="N292" s="233"/>
      <c r="O292" s="233"/>
      <c r="P292" s="233"/>
      <c r="Q292" s="233"/>
      <c r="R292" s="233"/>
      <c r="S292" s="233"/>
      <c r="T292" s="233"/>
      <c r="U292" s="233"/>
      <c r="V292" s="233"/>
      <c r="W292" s="233"/>
      <c r="X292" s="233"/>
      <c r="Y292" s="234"/>
      <c r="Z292" s="234"/>
      <c r="AA292" s="235"/>
      <c r="AB292" s="235"/>
      <c r="AC292" s="235"/>
      <c r="AD292" s="235"/>
      <c r="AE292" s="235"/>
      <c r="AF292" s="236"/>
      <c r="AG292" s="236"/>
      <c r="AH292" s="236"/>
      <c r="AI292" s="236"/>
      <c r="AJ292" s="236"/>
      <c r="AK292" s="237">
        <f t="shared" si="27"/>
        <v>0</v>
      </c>
      <c r="AL292" s="237"/>
      <c r="AM292" s="237"/>
      <c r="AN292" s="237"/>
      <c r="AO292" s="237"/>
      <c r="AP292" s="237"/>
      <c r="AQ292" s="238"/>
      <c r="AR292" s="239"/>
      <c r="AS292" s="240"/>
      <c r="AT292" s="241">
        <f t="shared" si="28"/>
        <v>0</v>
      </c>
      <c r="AU292" s="241"/>
      <c r="AV292" s="241"/>
      <c r="AW292" s="241"/>
      <c r="AX292" s="241"/>
      <c r="AY292" s="241"/>
      <c r="AZ292" s="242"/>
      <c r="BA292" s="243"/>
      <c r="BB292" s="244"/>
      <c r="BC292" s="245"/>
      <c r="BD292" s="245"/>
      <c r="BE292" s="245"/>
      <c r="BF292" s="245"/>
      <c r="BG292" s="245"/>
      <c r="BH292" s="245"/>
      <c r="BI292" s="246"/>
    </row>
    <row r="293" spans="1:61" ht="19.5" customHeight="1" x14ac:dyDescent="0.15">
      <c r="A293" s="232"/>
      <c r="B293" s="233"/>
      <c r="C293" s="233"/>
      <c r="D293" s="233"/>
      <c r="E293" s="233"/>
      <c r="F293" s="233"/>
      <c r="G293" s="233"/>
      <c r="H293" s="233"/>
      <c r="I293" s="233"/>
      <c r="J293" s="233"/>
      <c r="K293" s="233"/>
      <c r="L293" s="233"/>
      <c r="M293" s="233"/>
      <c r="N293" s="233"/>
      <c r="O293" s="233"/>
      <c r="P293" s="233"/>
      <c r="Q293" s="233"/>
      <c r="R293" s="233"/>
      <c r="S293" s="233"/>
      <c r="T293" s="233"/>
      <c r="U293" s="233"/>
      <c r="V293" s="233"/>
      <c r="W293" s="233"/>
      <c r="X293" s="233"/>
      <c r="Y293" s="234"/>
      <c r="Z293" s="234"/>
      <c r="AA293" s="235"/>
      <c r="AB293" s="235"/>
      <c r="AC293" s="235"/>
      <c r="AD293" s="235"/>
      <c r="AE293" s="235"/>
      <c r="AF293" s="236"/>
      <c r="AG293" s="236"/>
      <c r="AH293" s="236"/>
      <c r="AI293" s="236"/>
      <c r="AJ293" s="236"/>
      <c r="AK293" s="237">
        <f t="shared" si="27"/>
        <v>0</v>
      </c>
      <c r="AL293" s="237"/>
      <c r="AM293" s="237"/>
      <c r="AN293" s="237"/>
      <c r="AO293" s="237"/>
      <c r="AP293" s="237"/>
      <c r="AQ293" s="238"/>
      <c r="AR293" s="239"/>
      <c r="AS293" s="240"/>
      <c r="AT293" s="241">
        <f t="shared" si="28"/>
        <v>0</v>
      </c>
      <c r="AU293" s="241"/>
      <c r="AV293" s="241"/>
      <c r="AW293" s="241"/>
      <c r="AX293" s="241"/>
      <c r="AY293" s="241"/>
      <c r="AZ293" s="242"/>
      <c r="BA293" s="243"/>
      <c r="BB293" s="244"/>
      <c r="BC293" s="245"/>
      <c r="BD293" s="245"/>
      <c r="BE293" s="245"/>
      <c r="BF293" s="245"/>
      <c r="BG293" s="245"/>
      <c r="BH293" s="245"/>
      <c r="BI293" s="246"/>
    </row>
    <row r="294" spans="1:61" ht="19.5" customHeight="1" x14ac:dyDescent="0.15">
      <c r="A294" s="232"/>
      <c r="B294" s="233"/>
      <c r="C294" s="233"/>
      <c r="D294" s="233"/>
      <c r="E294" s="233"/>
      <c r="F294" s="233"/>
      <c r="G294" s="233"/>
      <c r="H294" s="233"/>
      <c r="I294" s="233"/>
      <c r="J294" s="233"/>
      <c r="K294" s="233"/>
      <c r="L294" s="233"/>
      <c r="M294" s="233"/>
      <c r="N294" s="233"/>
      <c r="O294" s="233"/>
      <c r="P294" s="233"/>
      <c r="Q294" s="233"/>
      <c r="R294" s="233"/>
      <c r="S294" s="233"/>
      <c r="T294" s="233"/>
      <c r="U294" s="233"/>
      <c r="V294" s="233"/>
      <c r="W294" s="233"/>
      <c r="X294" s="233"/>
      <c r="Y294" s="234"/>
      <c r="Z294" s="234"/>
      <c r="AA294" s="235"/>
      <c r="AB294" s="235"/>
      <c r="AC294" s="235"/>
      <c r="AD294" s="235"/>
      <c r="AE294" s="235"/>
      <c r="AF294" s="236"/>
      <c r="AG294" s="236"/>
      <c r="AH294" s="236"/>
      <c r="AI294" s="236"/>
      <c r="AJ294" s="236"/>
      <c r="AK294" s="237">
        <f t="shared" si="27"/>
        <v>0</v>
      </c>
      <c r="AL294" s="237"/>
      <c r="AM294" s="237"/>
      <c r="AN294" s="237"/>
      <c r="AO294" s="237"/>
      <c r="AP294" s="237"/>
      <c r="AQ294" s="238"/>
      <c r="AR294" s="239"/>
      <c r="AS294" s="240"/>
      <c r="AT294" s="241">
        <f t="shared" si="28"/>
        <v>0</v>
      </c>
      <c r="AU294" s="241"/>
      <c r="AV294" s="241"/>
      <c r="AW294" s="241"/>
      <c r="AX294" s="241"/>
      <c r="AY294" s="241"/>
      <c r="AZ294" s="242"/>
      <c r="BA294" s="243"/>
      <c r="BB294" s="244"/>
      <c r="BC294" s="245"/>
      <c r="BD294" s="245"/>
      <c r="BE294" s="245"/>
      <c r="BF294" s="245"/>
      <c r="BG294" s="245"/>
      <c r="BH294" s="245"/>
      <c r="BI294" s="246"/>
    </row>
    <row r="295" spans="1:61" ht="19.5" customHeight="1" x14ac:dyDescent="0.15">
      <c r="A295" s="232"/>
      <c r="B295" s="233"/>
      <c r="C295" s="233"/>
      <c r="D295" s="233"/>
      <c r="E295" s="233"/>
      <c r="F295" s="233"/>
      <c r="G295" s="233"/>
      <c r="H295" s="233"/>
      <c r="I295" s="233"/>
      <c r="J295" s="233"/>
      <c r="K295" s="233"/>
      <c r="L295" s="233"/>
      <c r="M295" s="233"/>
      <c r="N295" s="233"/>
      <c r="O295" s="233"/>
      <c r="P295" s="233"/>
      <c r="Q295" s="233"/>
      <c r="R295" s="233"/>
      <c r="S295" s="233"/>
      <c r="T295" s="233"/>
      <c r="U295" s="233"/>
      <c r="V295" s="233"/>
      <c r="W295" s="233"/>
      <c r="X295" s="233"/>
      <c r="Y295" s="234"/>
      <c r="Z295" s="234"/>
      <c r="AA295" s="235"/>
      <c r="AB295" s="235"/>
      <c r="AC295" s="235"/>
      <c r="AD295" s="235"/>
      <c r="AE295" s="235"/>
      <c r="AF295" s="236"/>
      <c r="AG295" s="236"/>
      <c r="AH295" s="236"/>
      <c r="AI295" s="236"/>
      <c r="AJ295" s="236"/>
      <c r="AK295" s="237">
        <f t="shared" si="27"/>
        <v>0</v>
      </c>
      <c r="AL295" s="237"/>
      <c r="AM295" s="237"/>
      <c r="AN295" s="237"/>
      <c r="AO295" s="237"/>
      <c r="AP295" s="237"/>
      <c r="AQ295" s="238"/>
      <c r="AR295" s="239"/>
      <c r="AS295" s="240"/>
      <c r="AT295" s="241">
        <f t="shared" si="28"/>
        <v>0</v>
      </c>
      <c r="AU295" s="241"/>
      <c r="AV295" s="241"/>
      <c r="AW295" s="241"/>
      <c r="AX295" s="241"/>
      <c r="AY295" s="241"/>
      <c r="AZ295" s="242"/>
      <c r="BA295" s="243"/>
      <c r="BB295" s="244"/>
      <c r="BC295" s="245"/>
      <c r="BD295" s="245"/>
      <c r="BE295" s="245"/>
      <c r="BF295" s="245"/>
      <c r="BG295" s="245"/>
      <c r="BH295" s="245"/>
      <c r="BI295" s="246"/>
    </row>
    <row r="296" spans="1:61" ht="19.5" customHeight="1" x14ac:dyDescent="0.15">
      <c r="A296" s="232"/>
      <c r="B296" s="233"/>
      <c r="C296" s="233"/>
      <c r="D296" s="233"/>
      <c r="E296" s="233"/>
      <c r="F296" s="233"/>
      <c r="G296" s="233"/>
      <c r="H296" s="233"/>
      <c r="I296" s="233"/>
      <c r="J296" s="233"/>
      <c r="K296" s="233"/>
      <c r="L296" s="233"/>
      <c r="M296" s="233"/>
      <c r="N296" s="233"/>
      <c r="O296" s="233"/>
      <c r="P296" s="233"/>
      <c r="Q296" s="233"/>
      <c r="R296" s="233"/>
      <c r="S296" s="233"/>
      <c r="T296" s="233"/>
      <c r="U296" s="233"/>
      <c r="V296" s="233"/>
      <c r="W296" s="233"/>
      <c r="X296" s="233"/>
      <c r="Y296" s="234"/>
      <c r="Z296" s="234"/>
      <c r="AA296" s="235"/>
      <c r="AB296" s="235"/>
      <c r="AC296" s="235"/>
      <c r="AD296" s="235"/>
      <c r="AE296" s="235"/>
      <c r="AF296" s="236"/>
      <c r="AG296" s="236"/>
      <c r="AH296" s="236"/>
      <c r="AI296" s="236"/>
      <c r="AJ296" s="236"/>
      <c r="AK296" s="237">
        <f t="shared" si="27"/>
        <v>0</v>
      </c>
      <c r="AL296" s="237"/>
      <c r="AM296" s="237"/>
      <c r="AN296" s="237"/>
      <c r="AO296" s="237"/>
      <c r="AP296" s="237"/>
      <c r="AQ296" s="238"/>
      <c r="AR296" s="239"/>
      <c r="AS296" s="240"/>
      <c r="AT296" s="241">
        <f t="shared" si="28"/>
        <v>0</v>
      </c>
      <c r="AU296" s="241"/>
      <c r="AV296" s="241"/>
      <c r="AW296" s="241"/>
      <c r="AX296" s="241"/>
      <c r="AY296" s="241"/>
      <c r="AZ296" s="242"/>
      <c r="BA296" s="243"/>
      <c r="BB296" s="244"/>
      <c r="BC296" s="245"/>
      <c r="BD296" s="245"/>
      <c r="BE296" s="245"/>
      <c r="BF296" s="245"/>
      <c r="BG296" s="245"/>
      <c r="BH296" s="245"/>
      <c r="BI296" s="246"/>
    </row>
    <row r="297" spans="1:61" ht="19.5" customHeight="1" x14ac:dyDescent="0.15">
      <c r="A297" s="232"/>
      <c r="B297" s="233"/>
      <c r="C297" s="233"/>
      <c r="D297" s="233"/>
      <c r="E297" s="233"/>
      <c r="F297" s="233"/>
      <c r="G297" s="233"/>
      <c r="H297" s="233"/>
      <c r="I297" s="233"/>
      <c r="J297" s="233"/>
      <c r="K297" s="233"/>
      <c r="L297" s="233"/>
      <c r="M297" s="233"/>
      <c r="N297" s="233"/>
      <c r="O297" s="233"/>
      <c r="P297" s="233"/>
      <c r="Q297" s="233"/>
      <c r="R297" s="233"/>
      <c r="S297" s="233"/>
      <c r="T297" s="233"/>
      <c r="U297" s="233"/>
      <c r="V297" s="233"/>
      <c r="W297" s="233"/>
      <c r="X297" s="233"/>
      <c r="Y297" s="234"/>
      <c r="Z297" s="234"/>
      <c r="AA297" s="235"/>
      <c r="AB297" s="235"/>
      <c r="AC297" s="235"/>
      <c r="AD297" s="235"/>
      <c r="AE297" s="235"/>
      <c r="AF297" s="236"/>
      <c r="AG297" s="236"/>
      <c r="AH297" s="236"/>
      <c r="AI297" s="236"/>
      <c r="AJ297" s="236"/>
      <c r="AK297" s="237">
        <f t="shared" si="27"/>
        <v>0</v>
      </c>
      <c r="AL297" s="237"/>
      <c r="AM297" s="237"/>
      <c r="AN297" s="237"/>
      <c r="AO297" s="237"/>
      <c r="AP297" s="237"/>
      <c r="AQ297" s="238"/>
      <c r="AR297" s="239"/>
      <c r="AS297" s="240"/>
      <c r="AT297" s="241">
        <f t="shared" si="28"/>
        <v>0</v>
      </c>
      <c r="AU297" s="241"/>
      <c r="AV297" s="241"/>
      <c r="AW297" s="241"/>
      <c r="AX297" s="241"/>
      <c r="AY297" s="241"/>
      <c r="AZ297" s="242"/>
      <c r="BA297" s="243"/>
      <c r="BB297" s="244"/>
      <c r="BC297" s="245"/>
      <c r="BD297" s="245"/>
      <c r="BE297" s="245"/>
      <c r="BF297" s="245"/>
      <c r="BG297" s="245"/>
      <c r="BH297" s="245"/>
      <c r="BI297" s="246"/>
    </row>
    <row r="298" spans="1:61" ht="19.5" customHeight="1" x14ac:dyDescent="0.15">
      <c r="A298" s="232"/>
      <c r="B298" s="233"/>
      <c r="C298" s="233"/>
      <c r="D298" s="233"/>
      <c r="E298" s="233"/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  <c r="P298" s="233"/>
      <c r="Q298" s="233"/>
      <c r="R298" s="233"/>
      <c r="S298" s="233"/>
      <c r="T298" s="233"/>
      <c r="U298" s="233"/>
      <c r="V298" s="233"/>
      <c r="W298" s="233"/>
      <c r="X298" s="233"/>
      <c r="Y298" s="234"/>
      <c r="Z298" s="234"/>
      <c r="AA298" s="235"/>
      <c r="AB298" s="235"/>
      <c r="AC298" s="235"/>
      <c r="AD298" s="235"/>
      <c r="AE298" s="235"/>
      <c r="AF298" s="236"/>
      <c r="AG298" s="236"/>
      <c r="AH298" s="236"/>
      <c r="AI298" s="236"/>
      <c r="AJ298" s="236"/>
      <c r="AK298" s="237">
        <f t="shared" si="27"/>
        <v>0</v>
      </c>
      <c r="AL298" s="237"/>
      <c r="AM298" s="237"/>
      <c r="AN298" s="237"/>
      <c r="AO298" s="237"/>
      <c r="AP298" s="237"/>
      <c r="AQ298" s="238"/>
      <c r="AR298" s="239"/>
      <c r="AS298" s="240"/>
      <c r="AT298" s="241">
        <f t="shared" si="28"/>
        <v>0</v>
      </c>
      <c r="AU298" s="241"/>
      <c r="AV298" s="241"/>
      <c r="AW298" s="241"/>
      <c r="AX298" s="241"/>
      <c r="AY298" s="241"/>
      <c r="AZ298" s="242"/>
      <c r="BA298" s="243"/>
      <c r="BB298" s="244"/>
      <c r="BC298" s="245"/>
      <c r="BD298" s="245"/>
      <c r="BE298" s="245"/>
      <c r="BF298" s="245"/>
      <c r="BG298" s="245"/>
      <c r="BH298" s="245"/>
      <c r="BI298" s="246"/>
    </row>
    <row r="299" spans="1:61" ht="19.5" customHeight="1" x14ac:dyDescent="0.15">
      <c r="A299" s="232"/>
      <c r="B299" s="233"/>
      <c r="C299" s="233"/>
      <c r="D299" s="233"/>
      <c r="E299" s="233"/>
      <c r="F299" s="233"/>
      <c r="G299" s="233"/>
      <c r="H299" s="233"/>
      <c r="I299" s="233"/>
      <c r="J299" s="233"/>
      <c r="K299" s="233"/>
      <c r="L299" s="233"/>
      <c r="M299" s="233"/>
      <c r="N299" s="233"/>
      <c r="O299" s="233"/>
      <c r="P299" s="233"/>
      <c r="Q299" s="233"/>
      <c r="R299" s="233"/>
      <c r="S299" s="233"/>
      <c r="T299" s="233"/>
      <c r="U299" s="233"/>
      <c r="V299" s="233"/>
      <c r="W299" s="233"/>
      <c r="X299" s="233"/>
      <c r="Y299" s="234"/>
      <c r="Z299" s="234"/>
      <c r="AA299" s="235"/>
      <c r="AB299" s="235"/>
      <c r="AC299" s="235"/>
      <c r="AD299" s="235"/>
      <c r="AE299" s="235"/>
      <c r="AF299" s="236"/>
      <c r="AG299" s="236"/>
      <c r="AH299" s="236"/>
      <c r="AI299" s="236"/>
      <c r="AJ299" s="236"/>
      <c r="AK299" s="237">
        <f t="shared" si="27"/>
        <v>0</v>
      </c>
      <c r="AL299" s="237"/>
      <c r="AM299" s="237"/>
      <c r="AN299" s="237"/>
      <c r="AO299" s="237"/>
      <c r="AP299" s="237"/>
      <c r="AQ299" s="238"/>
      <c r="AR299" s="239"/>
      <c r="AS299" s="240"/>
      <c r="AT299" s="241">
        <f t="shared" si="28"/>
        <v>0</v>
      </c>
      <c r="AU299" s="241"/>
      <c r="AV299" s="241"/>
      <c r="AW299" s="241"/>
      <c r="AX299" s="241"/>
      <c r="AY299" s="241"/>
      <c r="AZ299" s="242"/>
      <c r="BA299" s="243"/>
      <c r="BB299" s="244"/>
      <c r="BC299" s="245"/>
      <c r="BD299" s="245"/>
      <c r="BE299" s="245"/>
      <c r="BF299" s="245"/>
      <c r="BG299" s="245"/>
      <c r="BH299" s="245"/>
      <c r="BI299" s="246"/>
    </row>
    <row r="300" spans="1:61" ht="19.5" customHeight="1" x14ac:dyDescent="0.15">
      <c r="A300" s="232"/>
      <c r="B300" s="233"/>
      <c r="C300" s="233"/>
      <c r="D300" s="233"/>
      <c r="E300" s="233"/>
      <c r="F300" s="233"/>
      <c r="G300" s="233"/>
      <c r="H300" s="233"/>
      <c r="I300" s="233"/>
      <c r="J300" s="233"/>
      <c r="K300" s="233"/>
      <c r="L300" s="233"/>
      <c r="M300" s="233"/>
      <c r="N300" s="233"/>
      <c r="O300" s="233"/>
      <c r="P300" s="233"/>
      <c r="Q300" s="233"/>
      <c r="R300" s="233"/>
      <c r="S300" s="233"/>
      <c r="T300" s="233"/>
      <c r="U300" s="233"/>
      <c r="V300" s="233"/>
      <c r="W300" s="233"/>
      <c r="X300" s="233"/>
      <c r="Y300" s="234"/>
      <c r="Z300" s="234"/>
      <c r="AA300" s="235"/>
      <c r="AB300" s="235"/>
      <c r="AC300" s="235"/>
      <c r="AD300" s="235"/>
      <c r="AE300" s="235"/>
      <c r="AF300" s="236"/>
      <c r="AG300" s="236"/>
      <c r="AH300" s="236"/>
      <c r="AI300" s="236"/>
      <c r="AJ300" s="236"/>
      <c r="AK300" s="237">
        <f t="shared" si="27"/>
        <v>0</v>
      </c>
      <c r="AL300" s="237"/>
      <c r="AM300" s="237"/>
      <c r="AN300" s="237"/>
      <c r="AO300" s="237"/>
      <c r="AP300" s="237"/>
      <c r="AQ300" s="238"/>
      <c r="AR300" s="239"/>
      <c r="AS300" s="240"/>
      <c r="AT300" s="241">
        <f t="shared" si="28"/>
        <v>0</v>
      </c>
      <c r="AU300" s="241"/>
      <c r="AV300" s="241"/>
      <c r="AW300" s="241"/>
      <c r="AX300" s="241"/>
      <c r="AY300" s="241"/>
      <c r="AZ300" s="242"/>
      <c r="BA300" s="243"/>
      <c r="BB300" s="244"/>
      <c r="BC300" s="245"/>
      <c r="BD300" s="245"/>
      <c r="BE300" s="245"/>
      <c r="BF300" s="245"/>
      <c r="BG300" s="245"/>
      <c r="BH300" s="245"/>
      <c r="BI300" s="246"/>
    </row>
    <row r="301" spans="1:61" ht="19.5" customHeight="1" x14ac:dyDescent="0.15">
      <c r="A301" s="232"/>
      <c r="B301" s="233"/>
      <c r="C301" s="233"/>
      <c r="D301" s="233"/>
      <c r="E301" s="233"/>
      <c r="F301" s="233"/>
      <c r="G301" s="233"/>
      <c r="H301" s="233"/>
      <c r="I301" s="233"/>
      <c r="J301" s="233"/>
      <c r="K301" s="233"/>
      <c r="L301" s="233"/>
      <c r="M301" s="233"/>
      <c r="N301" s="233"/>
      <c r="O301" s="233"/>
      <c r="P301" s="233"/>
      <c r="Q301" s="233"/>
      <c r="R301" s="233"/>
      <c r="S301" s="233"/>
      <c r="T301" s="233"/>
      <c r="U301" s="233"/>
      <c r="V301" s="233"/>
      <c r="W301" s="233"/>
      <c r="X301" s="233"/>
      <c r="Y301" s="234"/>
      <c r="Z301" s="234"/>
      <c r="AA301" s="235"/>
      <c r="AB301" s="235"/>
      <c r="AC301" s="235"/>
      <c r="AD301" s="235"/>
      <c r="AE301" s="235"/>
      <c r="AF301" s="236"/>
      <c r="AG301" s="236"/>
      <c r="AH301" s="236"/>
      <c r="AI301" s="236"/>
      <c r="AJ301" s="236"/>
      <c r="AK301" s="237">
        <f t="shared" si="27"/>
        <v>0</v>
      </c>
      <c r="AL301" s="237"/>
      <c r="AM301" s="237"/>
      <c r="AN301" s="237"/>
      <c r="AO301" s="237"/>
      <c r="AP301" s="237"/>
      <c r="AQ301" s="238"/>
      <c r="AR301" s="239"/>
      <c r="AS301" s="240"/>
      <c r="AT301" s="241">
        <f t="shared" si="28"/>
        <v>0</v>
      </c>
      <c r="AU301" s="241"/>
      <c r="AV301" s="241"/>
      <c r="AW301" s="241"/>
      <c r="AX301" s="241"/>
      <c r="AY301" s="241"/>
      <c r="AZ301" s="242"/>
      <c r="BA301" s="243"/>
      <c r="BB301" s="244"/>
      <c r="BC301" s="245"/>
      <c r="BD301" s="245"/>
      <c r="BE301" s="245"/>
      <c r="BF301" s="245"/>
      <c r="BG301" s="245"/>
      <c r="BH301" s="245"/>
      <c r="BI301" s="246"/>
    </row>
    <row r="302" spans="1:61" ht="19.5" customHeight="1" x14ac:dyDescent="0.15">
      <c r="A302" s="232"/>
      <c r="B302" s="233"/>
      <c r="C302" s="233"/>
      <c r="D302" s="233"/>
      <c r="E302" s="233"/>
      <c r="F302" s="233"/>
      <c r="G302" s="233"/>
      <c r="H302" s="233"/>
      <c r="I302" s="233"/>
      <c r="J302" s="233"/>
      <c r="K302" s="233"/>
      <c r="L302" s="233"/>
      <c r="M302" s="233"/>
      <c r="N302" s="233"/>
      <c r="O302" s="233"/>
      <c r="P302" s="233"/>
      <c r="Q302" s="233"/>
      <c r="R302" s="233"/>
      <c r="S302" s="233"/>
      <c r="T302" s="233"/>
      <c r="U302" s="233"/>
      <c r="V302" s="233"/>
      <c r="W302" s="233"/>
      <c r="X302" s="233"/>
      <c r="Y302" s="234"/>
      <c r="Z302" s="234"/>
      <c r="AA302" s="235"/>
      <c r="AB302" s="235"/>
      <c r="AC302" s="235"/>
      <c r="AD302" s="235"/>
      <c r="AE302" s="235"/>
      <c r="AF302" s="236"/>
      <c r="AG302" s="236"/>
      <c r="AH302" s="236"/>
      <c r="AI302" s="236"/>
      <c r="AJ302" s="236"/>
      <c r="AK302" s="237">
        <f t="shared" si="27"/>
        <v>0</v>
      </c>
      <c r="AL302" s="237"/>
      <c r="AM302" s="237"/>
      <c r="AN302" s="237"/>
      <c r="AO302" s="237"/>
      <c r="AP302" s="237"/>
      <c r="AQ302" s="238"/>
      <c r="AR302" s="239"/>
      <c r="AS302" s="240"/>
      <c r="AT302" s="241">
        <f t="shared" si="28"/>
        <v>0</v>
      </c>
      <c r="AU302" s="241"/>
      <c r="AV302" s="241"/>
      <c r="AW302" s="241"/>
      <c r="AX302" s="241"/>
      <c r="AY302" s="241"/>
      <c r="AZ302" s="242"/>
      <c r="BA302" s="243"/>
      <c r="BB302" s="244"/>
      <c r="BC302" s="245"/>
      <c r="BD302" s="245"/>
      <c r="BE302" s="245"/>
      <c r="BF302" s="245"/>
      <c r="BG302" s="245"/>
      <c r="BH302" s="245"/>
      <c r="BI302" s="246"/>
    </row>
    <row r="303" spans="1:61" ht="19.5" customHeight="1" x14ac:dyDescent="0.15">
      <c r="A303" s="232"/>
      <c r="B303" s="233"/>
      <c r="C303" s="233"/>
      <c r="D303" s="233"/>
      <c r="E303" s="233"/>
      <c r="F303" s="233"/>
      <c r="G303" s="233"/>
      <c r="H303" s="233"/>
      <c r="I303" s="233"/>
      <c r="J303" s="233"/>
      <c r="K303" s="233"/>
      <c r="L303" s="233"/>
      <c r="M303" s="233"/>
      <c r="N303" s="233"/>
      <c r="O303" s="233"/>
      <c r="P303" s="233"/>
      <c r="Q303" s="233"/>
      <c r="R303" s="233"/>
      <c r="S303" s="233"/>
      <c r="T303" s="233"/>
      <c r="U303" s="233"/>
      <c r="V303" s="233"/>
      <c r="W303" s="233"/>
      <c r="X303" s="233"/>
      <c r="Y303" s="234"/>
      <c r="Z303" s="234"/>
      <c r="AA303" s="235"/>
      <c r="AB303" s="235"/>
      <c r="AC303" s="235"/>
      <c r="AD303" s="235"/>
      <c r="AE303" s="235"/>
      <c r="AF303" s="236"/>
      <c r="AG303" s="236"/>
      <c r="AH303" s="236"/>
      <c r="AI303" s="236"/>
      <c r="AJ303" s="236"/>
      <c r="AK303" s="237">
        <f t="shared" si="27"/>
        <v>0</v>
      </c>
      <c r="AL303" s="237"/>
      <c r="AM303" s="237"/>
      <c r="AN303" s="237"/>
      <c r="AO303" s="237"/>
      <c r="AP303" s="237"/>
      <c r="AQ303" s="238"/>
      <c r="AR303" s="239"/>
      <c r="AS303" s="240"/>
      <c r="AT303" s="241">
        <f t="shared" si="28"/>
        <v>0</v>
      </c>
      <c r="AU303" s="241"/>
      <c r="AV303" s="241"/>
      <c r="AW303" s="241"/>
      <c r="AX303" s="241"/>
      <c r="AY303" s="241"/>
      <c r="AZ303" s="242"/>
      <c r="BA303" s="243"/>
      <c r="BB303" s="244"/>
      <c r="BC303" s="245"/>
      <c r="BD303" s="245"/>
      <c r="BE303" s="245"/>
      <c r="BF303" s="245"/>
      <c r="BG303" s="245"/>
      <c r="BH303" s="245"/>
      <c r="BI303" s="246"/>
    </row>
    <row r="304" spans="1:61" ht="19.5" customHeight="1" x14ac:dyDescent="0.15">
      <c r="A304" s="232"/>
      <c r="B304" s="233"/>
      <c r="C304" s="233"/>
      <c r="D304" s="233"/>
      <c r="E304" s="233"/>
      <c r="F304" s="233"/>
      <c r="G304" s="233"/>
      <c r="H304" s="233"/>
      <c r="I304" s="233"/>
      <c r="J304" s="233"/>
      <c r="K304" s="233"/>
      <c r="L304" s="233"/>
      <c r="M304" s="233"/>
      <c r="N304" s="233"/>
      <c r="O304" s="233"/>
      <c r="P304" s="233"/>
      <c r="Q304" s="233"/>
      <c r="R304" s="233"/>
      <c r="S304" s="233"/>
      <c r="T304" s="233"/>
      <c r="U304" s="233"/>
      <c r="V304" s="233"/>
      <c r="W304" s="233"/>
      <c r="X304" s="233"/>
      <c r="Y304" s="234"/>
      <c r="Z304" s="234"/>
      <c r="AA304" s="235"/>
      <c r="AB304" s="235"/>
      <c r="AC304" s="235"/>
      <c r="AD304" s="235"/>
      <c r="AE304" s="235"/>
      <c r="AF304" s="236"/>
      <c r="AG304" s="236"/>
      <c r="AH304" s="236"/>
      <c r="AI304" s="236"/>
      <c r="AJ304" s="236"/>
      <c r="AK304" s="237">
        <f t="shared" si="27"/>
        <v>0</v>
      </c>
      <c r="AL304" s="237"/>
      <c r="AM304" s="237"/>
      <c r="AN304" s="237"/>
      <c r="AO304" s="237"/>
      <c r="AP304" s="237"/>
      <c r="AQ304" s="238"/>
      <c r="AR304" s="239"/>
      <c r="AS304" s="240"/>
      <c r="AT304" s="241">
        <f t="shared" si="28"/>
        <v>0</v>
      </c>
      <c r="AU304" s="241"/>
      <c r="AV304" s="241"/>
      <c r="AW304" s="241"/>
      <c r="AX304" s="241"/>
      <c r="AY304" s="241"/>
      <c r="AZ304" s="242"/>
      <c r="BA304" s="243"/>
      <c r="BB304" s="244"/>
      <c r="BC304" s="245"/>
      <c r="BD304" s="245"/>
      <c r="BE304" s="245"/>
      <c r="BF304" s="245"/>
      <c r="BG304" s="245"/>
      <c r="BH304" s="245"/>
      <c r="BI304" s="246"/>
    </row>
    <row r="305" spans="1:61" ht="19.5" customHeight="1" x14ac:dyDescent="0.15">
      <c r="A305" s="232" t="s">
        <v>57</v>
      </c>
      <c r="B305" s="233"/>
      <c r="C305" s="233"/>
      <c r="D305" s="233"/>
      <c r="E305" s="233"/>
      <c r="F305" s="233"/>
      <c r="G305" s="233"/>
      <c r="H305" s="233"/>
      <c r="I305" s="233"/>
      <c r="J305" s="233"/>
      <c r="K305" s="233"/>
      <c r="L305" s="233"/>
      <c r="M305" s="233"/>
      <c r="N305" s="233"/>
      <c r="O305" s="233"/>
      <c r="P305" s="233"/>
      <c r="Q305" s="233"/>
      <c r="R305" s="233"/>
      <c r="S305" s="233"/>
      <c r="T305" s="233"/>
      <c r="U305" s="233"/>
      <c r="V305" s="233"/>
      <c r="W305" s="233"/>
      <c r="X305" s="233"/>
      <c r="Y305" s="234"/>
      <c r="Z305" s="234"/>
      <c r="AA305" s="235"/>
      <c r="AB305" s="235"/>
      <c r="AC305" s="235"/>
      <c r="AD305" s="235"/>
      <c r="AE305" s="235"/>
      <c r="AF305" s="236"/>
      <c r="AG305" s="236"/>
      <c r="AH305" s="236"/>
      <c r="AI305" s="236"/>
      <c r="AJ305" s="236"/>
      <c r="AK305" s="237">
        <f t="shared" si="27"/>
        <v>0</v>
      </c>
      <c r="AL305" s="237"/>
      <c r="AM305" s="237"/>
      <c r="AN305" s="237"/>
      <c r="AO305" s="237"/>
      <c r="AP305" s="237"/>
      <c r="AQ305" s="238"/>
      <c r="AR305" s="239"/>
      <c r="AS305" s="240"/>
      <c r="AT305" s="241">
        <f t="shared" si="28"/>
        <v>0</v>
      </c>
      <c r="AU305" s="241"/>
      <c r="AV305" s="241"/>
      <c r="AW305" s="241"/>
      <c r="AX305" s="241"/>
      <c r="AY305" s="241"/>
      <c r="AZ305" s="242"/>
      <c r="BA305" s="243"/>
      <c r="BB305" s="244"/>
      <c r="BC305" s="245"/>
      <c r="BD305" s="245"/>
      <c r="BE305" s="245"/>
      <c r="BF305" s="245"/>
      <c r="BG305" s="245"/>
      <c r="BH305" s="245"/>
      <c r="BI305" s="246"/>
    </row>
    <row r="306" spans="1:61" ht="19.5" customHeight="1" thickBot="1" x14ac:dyDescent="0.2">
      <c r="A306" s="247"/>
      <c r="B306" s="248"/>
      <c r="C306" s="248"/>
      <c r="D306" s="248"/>
      <c r="E306" s="248"/>
      <c r="F306" s="248"/>
      <c r="G306" s="248"/>
      <c r="H306" s="248"/>
      <c r="I306" s="248"/>
      <c r="J306" s="248"/>
      <c r="K306" s="248"/>
      <c r="L306" s="248"/>
      <c r="M306" s="248"/>
      <c r="N306" s="248"/>
      <c r="O306" s="248"/>
      <c r="P306" s="248"/>
      <c r="Q306" s="248"/>
      <c r="R306" s="248"/>
      <c r="S306" s="248"/>
      <c r="T306" s="248"/>
      <c r="U306" s="248"/>
      <c r="V306" s="248"/>
      <c r="W306" s="248"/>
      <c r="X306" s="248"/>
      <c r="Y306" s="249"/>
      <c r="Z306" s="249"/>
      <c r="AA306" s="250"/>
      <c r="AB306" s="250"/>
      <c r="AC306" s="250"/>
      <c r="AD306" s="250"/>
      <c r="AE306" s="250"/>
      <c r="AF306" s="251"/>
      <c r="AG306" s="251"/>
      <c r="AH306" s="251"/>
      <c r="AI306" s="251"/>
      <c r="AJ306" s="251"/>
      <c r="AK306" s="237">
        <f t="shared" si="27"/>
        <v>0</v>
      </c>
      <c r="AL306" s="237"/>
      <c r="AM306" s="237"/>
      <c r="AN306" s="237"/>
      <c r="AO306" s="237"/>
      <c r="AP306" s="237"/>
      <c r="AQ306" s="238"/>
      <c r="AR306" s="239"/>
      <c r="AS306" s="240"/>
      <c r="AT306" s="241">
        <f t="shared" si="28"/>
        <v>0</v>
      </c>
      <c r="AU306" s="241"/>
      <c r="AV306" s="241"/>
      <c r="AW306" s="241"/>
      <c r="AX306" s="241"/>
      <c r="AY306" s="241"/>
      <c r="AZ306" s="242"/>
      <c r="BA306" s="252"/>
      <c r="BB306" s="253"/>
      <c r="BC306" s="254"/>
      <c r="BD306" s="254"/>
      <c r="BE306" s="254"/>
      <c r="BF306" s="254"/>
      <c r="BG306" s="254"/>
      <c r="BH306" s="254"/>
      <c r="BI306" s="255"/>
    </row>
    <row r="307" spans="1:61" ht="22.5" customHeight="1" thickTop="1" thickBot="1" x14ac:dyDescent="0.2">
      <c r="A307" s="219" t="s">
        <v>70</v>
      </c>
      <c r="B307" s="220"/>
      <c r="C307" s="220"/>
      <c r="D307" s="220"/>
      <c r="E307" s="220"/>
      <c r="F307" s="220"/>
      <c r="G307" s="220"/>
      <c r="H307" s="220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1"/>
      <c r="AB307" s="221"/>
      <c r="AC307" s="221"/>
      <c r="AD307" s="221"/>
      <c r="AE307" s="221"/>
      <c r="AF307" s="222"/>
      <c r="AG307" s="222"/>
      <c r="AH307" s="222"/>
      <c r="AI307" s="222"/>
      <c r="AJ307" s="222"/>
      <c r="AK307" s="223">
        <f>ROUNDDOWN(SUM(AK266:AQ306),0)</f>
        <v>0</v>
      </c>
      <c r="AL307" s="223"/>
      <c r="AM307" s="223"/>
      <c r="AN307" s="223"/>
      <c r="AO307" s="223"/>
      <c r="AP307" s="223"/>
      <c r="AQ307" s="224"/>
      <c r="AR307" s="225"/>
      <c r="AS307" s="226"/>
      <c r="AT307" s="223">
        <f>ROUNDDOWN(SUM(AT266:AZ306),0)</f>
        <v>0</v>
      </c>
      <c r="AU307" s="223"/>
      <c r="AV307" s="223"/>
      <c r="AW307" s="223"/>
      <c r="AX307" s="223"/>
      <c r="AY307" s="223"/>
      <c r="AZ307" s="227"/>
      <c r="BA307" s="228"/>
      <c r="BB307" s="229"/>
      <c r="BC307" s="230">
        <f>ROUND(SUM(BC266:BI306),0)</f>
        <v>0</v>
      </c>
      <c r="BD307" s="230"/>
      <c r="BE307" s="230"/>
      <c r="BF307" s="230"/>
      <c r="BG307" s="230"/>
      <c r="BH307" s="230"/>
      <c r="BI307" s="231"/>
    </row>
    <row r="308" spans="1:61" ht="24.75" customHeight="1" x14ac:dyDescent="0.15">
      <c r="A308" s="256" t="s">
        <v>29</v>
      </c>
      <c r="B308" s="257"/>
      <c r="C308" s="257"/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7"/>
      <c r="Q308" s="257"/>
      <c r="R308" s="257"/>
      <c r="S308" s="257"/>
      <c r="T308" s="257"/>
      <c r="U308" s="257"/>
      <c r="V308" s="257"/>
      <c r="W308" s="257"/>
      <c r="X308" s="257"/>
      <c r="Y308" s="257"/>
      <c r="Z308" s="257"/>
      <c r="AA308" s="257"/>
      <c r="AB308" s="257"/>
      <c r="AC308" s="257"/>
      <c r="AD308" s="257"/>
      <c r="AE308" s="257"/>
      <c r="AF308" s="257"/>
      <c r="AG308" s="257"/>
      <c r="AH308" s="257"/>
      <c r="AI308" s="257"/>
      <c r="AJ308" s="257"/>
      <c r="AK308" s="257"/>
      <c r="AL308" s="257"/>
      <c r="AM308" s="257"/>
      <c r="AN308" s="257"/>
      <c r="AO308" s="257"/>
      <c r="AP308" s="257"/>
      <c r="AQ308" s="258"/>
      <c r="AR308" s="259" t="s">
        <v>28</v>
      </c>
      <c r="AS308" s="257"/>
      <c r="AT308" s="257"/>
      <c r="AU308" s="257"/>
      <c r="AV308" s="257"/>
      <c r="AW308" s="257"/>
      <c r="AX308" s="257"/>
      <c r="AY308" s="257"/>
      <c r="AZ308" s="260"/>
      <c r="BA308" s="261" t="s">
        <v>2</v>
      </c>
      <c r="BB308" s="262"/>
      <c r="BC308" s="262"/>
      <c r="BD308" s="262"/>
      <c r="BE308" s="262"/>
      <c r="BF308" s="262"/>
      <c r="BG308" s="262"/>
      <c r="BH308" s="262"/>
      <c r="BI308" s="263"/>
    </row>
    <row r="309" spans="1:61" ht="19.5" customHeight="1" x14ac:dyDescent="0.15">
      <c r="A309" s="264" t="s">
        <v>27</v>
      </c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 t="s">
        <v>26</v>
      </c>
      <c r="Z309" s="265"/>
      <c r="AA309" s="265" t="s">
        <v>25</v>
      </c>
      <c r="AB309" s="265"/>
      <c r="AC309" s="265"/>
      <c r="AD309" s="265"/>
      <c r="AE309" s="265"/>
      <c r="AF309" s="265" t="s">
        <v>24</v>
      </c>
      <c r="AG309" s="265"/>
      <c r="AH309" s="265"/>
      <c r="AI309" s="265"/>
      <c r="AJ309" s="265"/>
      <c r="AK309" s="265" t="s">
        <v>55</v>
      </c>
      <c r="AL309" s="265"/>
      <c r="AM309" s="265"/>
      <c r="AN309" s="265"/>
      <c r="AO309" s="265"/>
      <c r="AP309" s="265"/>
      <c r="AQ309" s="266"/>
      <c r="AR309" s="267" t="s">
        <v>23</v>
      </c>
      <c r="AS309" s="265"/>
      <c r="AT309" s="265" t="s">
        <v>55</v>
      </c>
      <c r="AU309" s="265"/>
      <c r="AV309" s="265"/>
      <c r="AW309" s="265"/>
      <c r="AX309" s="265"/>
      <c r="AY309" s="265"/>
      <c r="AZ309" s="268"/>
      <c r="BA309" s="269" t="s">
        <v>22</v>
      </c>
      <c r="BB309" s="270"/>
      <c r="BC309" s="270" t="s">
        <v>55</v>
      </c>
      <c r="BD309" s="270"/>
      <c r="BE309" s="270"/>
      <c r="BF309" s="270"/>
      <c r="BG309" s="270"/>
      <c r="BH309" s="270"/>
      <c r="BI309" s="271"/>
    </row>
    <row r="310" spans="1:61" ht="19.5" customHeight="1" x14ac:dyDescent="0.15">
      <c r="A310" s="272"/>
      <c r="B310" s="273"/>
      <c r="C310" s="273"/>
      <c r="D310" s="273"/>
      <c r="E310" s="273"/>
      <c r="F310" s="273"/>
      <c r="G310" s="273"/>
      <c r="H310" s="273"/>
      <c r="I310" s="273"/>
      <c r="J310" s="273"/>
      <c r="K310" s="273"/>
      <c r="L310" s="273"/>
      <c r="M310" s="273"/>
      <c r="N310" s="273"/>
      <c r="O310" s="273"/>
      <c r="P310" s="273"/>
      <c r="Q310" s="273"/>
      <c r="R310" s="273"/>
      <c r="S310" s="273"/>
      <c r="T310" s="273"/>
      <c r="U310" s="273"/>
      <c r="V310" s="273"/>
      <c r="W310" s="273"/>
      <c r="X310" s="273"/>
      <c r="Y310" s="274"/>
      <c r="Z310" s="274"/>
      <c r="AA310" s="275"/>
      <c r="AB310" s="275"/>
      <c r="AC310" s="275"/>
      <c r="AD310" s="275"/>
      <c r="AE310" s="275"/>
      <c r="AF310" s="276"/>
      <c r="AG310" s="276"/>
      <c r="AH310" s="276"/>
      <c r="AI310" s="276"/>
      <c r="AJ310" s="276"/>
      <c r="AK310" s="237">
        <f t="shared" ref="AK310" si="29">ROUNDDOWN(AA310*AF310,0)</f>
        <v>0</v>
      </c>
      <c r="AL310" s="237"/>
      <c r="AM310" s="237"/>
      <c r="AN310" s="237"/>
      <c r="AO310" s="237"/>
      <c r="AP310" s="237"/>
      <c r="AQ310" s="238"/>
      <c r="AR310" s="239"/>
      <c r="AS310" s="240"/>
      <c r="AT310" s="241">
        <f t="shared" ref="AT310" si="30">ROUNDDOWN(AK310*AR310,0)</f>
        <v>0</v>
      </c>
      <c r="AU310" s="241"/>
      <c r="AV310" s="241"/>
      <c r="AW310" s="241"/>
      <c r="AX310" s="241"/>
      <c r="AY310" s="241"/>
      <c r="AZ310" s="242"/>
      <c r="BA310" s="243"/>
      <c r="BB310" s="244"/>
      <c r="BC310" s="245"/>
      <c r="BD310" s="245"/>
      <c r="BE310" s="245"/>
      <c r="BF310" s="245"/>
      <c r="BG310" s="245"/>
      <c r="BH310" s="245"/>
      <c r="BI310" s="246"/>
    </row>
    <row r="311" spans="1:61" ht="19.5" customHeight="1" x14ac:dyDescent="0.15">
      <c r="A311" s="232"/>
      <c r="B311" s="233"/>
      <c r="C311" s="233"/>
      <c r="D311" s="233"/>
      <c r="E311" s="233"/>
      <c r="F311" s="233"/>
      <c r="G311" s="233"/>
      <c r="H311" s="233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4"/>
      <c r="Z311" s="234"/>
      <c r="AA311" s="235"/>
      <c r="AB311" s="235"/>
      <c r="AC311" s="235"/>
      <c r="AD311" s="235"/>
      <c r="AE311" s="235"/>
      <c r="AF311" s="236"/>
      <c r="AG311" s="236"/>
      <c r="AH311" s="236"/>
      <c r="AI311" s="236"/>
      <c r="AJ311" s="236"/>
      <c r="AK311" s="237">
        <f t="shared" ref="AK311:AK350" si="31">ROUNDDOWN(AA311*AF311,0)</f>
        <v>0</v>
      </c>
      <c r="AL311" s="237"/>
      <c r="AM311" s="237"/>
      <c r="AN311" s="237"/>
      <c r="AO311" s="237"/>
      <c r="AP311" s="237"/>
      <c r="AQ311" s="238"/>
      <c r="AR311" s="239"/>
      <c r="AS311" s="240"/>
      <c r="AT311" s="241">
        <f t="shared" ref="AT311:AT350" si="32">ROUNDDOWN(AK311*AR311,0)</f>
        <v>0</v>
      </c>
      <c r="AU311" s="241"/>
      <c r="AV311" s="241"/>
      <c r="AW311" s="241"/>
      <c r="AX311" s="241"/>
      <c r="AY311" s="241"/>
      <c r="AZ311" s="242"/>
      <c r="BA311" s="243"/>
      <c r="BB311" s="244"/>
      <c r="BC311" s="245"/>
      <c r="BD311" s="245"/>
      <c r="BE311" s="245"/>
      <c r="BF311" s="245"/>
      <c r="BG311" s="245"/>
      <c r="BH311" s="245"/>
      <c r="BI311" s="246"/>
    </row>
    <row r="312" spans="1:61" ht="19.5" customHeight="1" x14ac:dyDescent="0.15">
      <c r="A312" s="232"/>
      <c r="B312" s="233"/>
      <c r="C312" s="233"/>
      <c r="D312" s="233"/>
      <c r="E312" s="233"/>
      <c r="F312" s="233"/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  <c r="S312" s="233"/>
      <c r="T312" s="233"/>
      <c r="U312" s="233"/>
      <c r="V312" s="233"/>
      <c r="W312" s="233"/>
      <c r="X312" s="233"/>
      <c r="Y312" s="234"/>
      <c r="Z312" s="234"/>
      <c r="AA312" s="235"/>
      <c r="AB312" s="235"/>
      <c r="AC312" s="235"/>
      <c r="AD312" s="235"/>
      <c r="AE312" s="235"/>
      <c r="AF312" s="236"/>
      <c r="AG312" s="236"/>
      <c r="AH312" s="236"/>
      <c r="AI312" s="236"/>
      <c r="AJ312" s="236"/>
      <c r="AK312" s="237">
        <f t="shared" si="31"/>
        <v>0</v>
      </c>
      <c r="AL312" s="237"/>
      <c r="AM312" s="237"/>
      <c r="AN312" s="237"/>
      <c r="AO312" s="237"/>
      <c r="AP312" s="237"/>
      <c r="AQ312" s="238"/>
      <c r="AR312" s="239"/>
      <c r="AS312" s="240"/>
      <c r="AT312" s="241">
        <f t="shared" si="32"/>
        <v>0</v>
      </c>
      <c r="AU312" s="241"/>
      <c r="AV312" s="241"/>
      <c r="AW312" s="241"/>
      <c r="AX312" s="241"/>
      <c r="AY312" s="241"/>
      <c r="AZ312" s="242"/>
      <c r="BA312" s="243"/>
      <c r="BB312" s="244"/>
      <c r="BC312" s="245"/>
      <c r="BD312" s="245"/>
      <c r="BE312" s="245"/>
      <c r="BF312" s="245"/>
      <c r="BG312" s="245"/>
      <c r="BH312" s="245"/>
      <c r="BI312" s="246"/>
    </row>
    <row r="313" spans="1:61" ht="19.5" customHeight="1" x14ac:dyDescent="0.15">
      <c r="A313" s="232"/>
      <c r="B313" s="233"/>
      <c r="C313" s="233"/>
      <c r="D313" s="233"/>
      <c r="E313" s="233"/>
      <c r="F313" s="233"/>
      <c r="G313" s="233"/>
      <c r="H313" s="233"/>
      <c r="I313" s="233"/>
      <c r="J313" s="233"/>
      <c r="K313" s="233"/>
      <c r="L313" s="233"/>
      <c r="M313" s="233"/>
      <c r="N313" s="233"/>
      <c r="O313" s="233"/>
      <c r="P313" s="233"/>
      <c r="Q313" s="233"/>
      <c r="R313" s="233"/>
      <c r="S313" s="233"/>
      <c r="T313" s="233"/>
      <c r="U313" s="233"/>
      <c r="V313" s="233"/>
      <c r="W313" s="233"/>
      <c r="X313" s="233"/>
      <c r="Y313" s="234"/>
      <c r="Z313" s="234"/>
      <c r="AA313" s="235"/>
      <c r="AB313" s="235"/>
      <c r="AC313" s="235"/>
      <c r="AD313" s="235"/>
      <c r="AE313" s="235"/>
      <c r="AF313" s="236"/>
      <c r="AG313" s="236"/>
      <c r="AH313" s="236"/>
      <c r="AI313" s="236"/>
      <c r="AJ313" s="236"/>
      <c r="AK313" s="237">
        <f t="shared" si="31"/>
        <v>0</v>
      </c>
      <c r="AL313" s="237"/>
      <c r="AM313" s="237"/>
      <c r="AN313" s="237"/>
      <c r="AO313" s="237"/>
      <c r="AP313" s="237"/>
      <c r="AQ313" s="238"/>
      <c r="AR313" s="239"/>
      <c r="AS313" s="240"/>
      <c r="AT313" s="241">
        <f t="shared" si="32"/>
        <v>0</v>
      </c>
      <c r="AU313" s="241"/>
      <c r="AV313" s="241"/>
      <c r="AW313" s="241"/>
      <c r="AX313" s="241"/>
      <c r="AY313" s="241"/>
      <c r="AZ313" s="242"/>
      <c r="BA313" s="243"/>
      <c r="BB313" s="244"/>
      <c r="BC313" s="245"/>
      <c r="BD313" s="245"/>
      <c r="BE313" s="245"/>
      <c r="BF313" s="245"/>
      <c r="BG313" s="245"/>
      <c r="BH313" s="245"/>
      <c r="BI313" s="246"/>
    </row>
    <row r="314" spans="1:61" ht="19.5" customHeight="1" x14ac:dyDescent="0.15">
      <c r="A314" s="232"/>
      <c r="B314" s="233"/>
      <c r="C314" s="233"/>
      <c r="D314" s="233"/>
      <c r="E314" s="233"/>
      <c r="F314" s="233"/>
      <c r="G314" s="233"/>
      <c r="H314" s="233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  <c r="S314" s="233"/>
      <c r="T314" s="233"/>
      <c r="U314" s="233"/>
      <c r="V314" s="233"/>
      <c r="W314" s="233"/>
      <c r="X314" s="233"/>
      <c r="Y314" s="234"/>
      <c r="Z314" s="234"/>
      <c r="AA314" s="235"/>
      <c r="AB314" s="235"/>
      <c r="AC314" s="235"/>
      <c r="AD314" s="235"/>
      <c r="AE314" s="235"/>
      <c r="AF314" s="236"/>
      <c r="AG314" s="236"/>
      <c r="AH314" s="236"/>
      <c r="AI314" s="236"/>
      <c r="AJ314" s="236"/>
      <c r="AK314" s="237">
        <f t="shared" si="31"/>
        <v>0</v>
      </c>
      <c r="AL314" s="237"/>
      <c r="AM314" s="237"/>
      <c r="AN314" s="237"/>
      <c r="AO314" s="237"/>
      <c r="AP314" s="237"/>
      <c r="AQ314" s="238"/>
      <c r="AR314" s="239"/>
      <c r="AS314" s="240"/>
      <c r="AT314" s="241">
        <f t="shared" si="32"/>
        <v>0</v>
      </c>
      <c r="AU314" s="241"/>
      <c r="AV314" s="241"/>
      <c r="AW314" s="241"/>
      <c r="AX314" s="241"/>
      <c r="AY314" s="241"/>
      <c r="AZ314" s="242"/>
      <c r="BA314" s="243"/>
      <c r="BB314" s="244"/>
      <c r="BC314" s="245"/>
      <c r="BD314" s="245"/>
      <c r="BE314" s="245"/>
      <c r="BF314" s="245"/>
      <c r="BG314" s="245"/>
      <c r="BH314" s="245"/>
      <c r="BI314" s="246"/>
    </row>
    <row r="315" spans="1:61" ht="19.5" customHeight="1" x14ac:dyDescent="0.15">
      <c r="A315" s="232"/>
      <c r="B315" s="233"/>
      <c r="C315" s="233"/>
      <c r="D315" s="233"/>
      <c r="E315" s="233"/>
      <c r="F315" s="233"/>
      <c r="G315" s="233"/>
      <c r="H315" s="233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  <c r="S315" s="233"/>
      <c r="T315" s="233"/>
      <c r="U315" s="233"/>
      <c r="V315" s="233"/>
      <c r="W315" s="233"/>
      <c r="X315" s="233"/>
      <c r="Y315" s="234"/>
      <c r="Z315" s="234"/>
      <c r="AA315" s="235"/>
      <c r="AB315" s="235"/>
      <c r="AC315" s="235"/>
      <c r="AD315" s="235"/>
      <c r="AE315" s="235"/>
      <c r="AF315" s="236"/>
      <c r="AG315" s="236"/>
      <c r="AH315" s="236"/>
      <c r="AI315" s="236"/>
      <c r="AJ315" s="236"/>
      <c r="AK315" s="237">
        <f t="shared" si="31"/>
        <v>0</v>
      </c>
      <c r="AL315" s="237"/>
      <c r="AM315" s="237"/>
      <c r="AN315" s="237"/>
      <c r="AO315" s="237"/>
      <c r="AP315" s="237"/>
      <c r="AQ315" s="238"/>
      <c r="AR315" s="239"/>
      <c r="AS315" s="240"/>
      <c r="AT315" s="241">
        <f t="shared" si="32"/>
        <v>0</v>
      </c>
      <c r="AU315" s="241"/>
      <c r="AV315" s="241"/>
      <c r="AW315" s="241"/>
      <c r="AX315" s="241"/>
      <c r="AY315" s="241"/>
      <c r="AZ315" s="242"/>
      <c r="BA315" s="243"/>
      <c r="BB315" s="244"/>
      <c r="BC315" s="245"/>
      <c r="BD315" s="245"/>
      <c r="BE315" s="245"/>
      <c r="BF315" s="245"/>
      <c r="BG315" s="245"/>
      <c r="BH315" s="245"/>
      <c r="BI315" s="246"/>
    </row>
    <row r="316" spans="1:61" ht="19.5" customHeight="1" x14ac:dyDescent="0.15">
      <c r="A316" s="232"/>
      <c r="B316" s="233"/>
      <c r="C316" s="233"/>
      <c r="D316" s="233"/>
      <c r="E316" s="233"/>
      <c r="F316" s="233"/>
      <c r="G316" s="233"/>
      <c r="H316" s="233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34"/>
      <c r="Z316" s="234"/>
      <c r="AA316" s="235"/>
      <c r="AB316" s="235"/>
      <c r="AC316" s="235"/>
      <c r="AD316" s="235"/>
      <c r="AE316" s="235"/>
      <c r="AF316" s="236"/>
      <c r="AG316" s="236"/>
      <c r="AH316" s="236"/>
      <c r="AI316" s="236"/>
      <c r="AJ316" s="236"/>
      <c r="AK316" s="237">
        <f t="shared" si="31"/>
        <v>0</v>
      </c>
      <c r="AL316" s="237"/>
      <c r="AM316" s="237"/>
      <c r="AN316" s="237"/>
      <c r="AO316" s="237"/>
      <c r="AP316" s="237"/>
      <c r="AQ316" s="238"/>
      <c r="AR316" s="239"/>
      <c r="AS316" s="240"/>
      <c r="AT316" s="241">
        <f t="shared" si="32"/>
        <v>0</v>
      </c>
      <c r="AU316" s="241"/>
      <c r="AV316" s="241"/>
      <c r="AW316" s="241"/>
      <c r="AX316" s="241"/>
      <c r="AY316" s="241"/>
      <c r="AZ316" s="242"/>
      <c r="BA316" s="243"/>
      <c r="BB316" s="244"/>
      <c r="BC316" s="245"/>
      <c r="BD316" s="245"/>
      <c r="BE316" s="245"/>
      <c r="BF316" s="245"/>
      <c r="BG316" s="245"/>
      <c r="BH316" s="245"/>
      <c r="BI316" s="246"/>
    </row>
    <row r="317" spans="1:61" ht="19.5" customHeight="1" x14ac:dyDescent="0.15">
      <c r="A317" s="232"/>
      <c r="B317" s="233"/>
      <c r="C317" s="233"/>
      <c r="D317" s="233"/>
      <c r="E317" s="233"/>
      <c r="F317" s="233"/>
      <c r="G317" s="233"/>
      <c r="H317" s="233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  <c r="X317" s="233"/>
      <c r="Y317" s="234"/>
      <c r="Z317" s="234"/>
      <c r="AA317" s="235"/>
      <c r="AB317" s="235"/>
      <c r="AC317" s="235"/>
      <c r="AD317" s="235"/>
      <c r="AE317" s="235"/>
      <c r="AF317" s="236"/>
      <c r="AG317" s="236"/>
      <c r="AH317" s="236"/>
      <c r="AI317" s="236"/>
      <c r="AJ317" s="236"/>
      <c r="AK317" s="237">
        <f t="shared" si="31"/>
        <v>0</v>
      </c>
      <c r="AL317" s="237"/>
      <c r="AM317" s="237"/>
      <c r="AN317" s="237"/>
      <c r="AO317" s="237"/>
      <c r="AP317" s="237"/>
      <c r="AQ317" s="238"/>
      <c r="AR317" s="239"/>
      <c r="AS317" s="240"/>
      <c r="AT317" s="241">
        <f t="shared" si="32"/>
        <v>0</v>
      </c>
      <c r="AU317" s="241"/>
      <c r="AV317" s="241"/>
      <c r="AW317" s="241"/>
      <c r="AX317" s="241"/>
      <c r="AY317" s="241"/>
      <c r="AZ317" s="242"/>
      <c r="BA317" s="243"/>
      <c r="BB317" s="244"/>
      <c r="BC317" s="245"/>
      <c r="BD317" s="245"/>
      <c r="BE317" s="245"/>
      <c r="BF317" s="245"/>
      <c r="BG317" s="245"/>
      <c r="BH317" s="245"/>
      <c r="BI317" s="246"/>
    </row>
    <row r="318" spans="1:61" ht="19.5" customHeight="1" x14ac:dyDescent="0.15">
      <c r="A318" s="232"/>
      <c r="B318" s="233"/>
      <c r="C318" s="233"/>
      <c r="D318" s="233"/>
      <c r="E318" s="233"/>
      <c r="F318" s="233"/>
      <c r="G318" s="233"/>
      <c r="H318" s="233"/>
      <c r="I318" s="233"/>
      <c r="J318" s="233"/>
      <c r="K318" s="233"/>
      <c r="L318" s="233"/>
      <c r="M318" s="233"/>
      <c r="N318" s="233"/>
      <c r="O318" s="233"/>
      <c r="P318" s="233"/>
      <c r="Q318" s="233"/>
      <c r="R318" s="233"/>
      <c r="S318" s="233"/>
      <c r="T318" s="233"/>
      <c r="U318" s="233"/>
      <c r="V318" s="233"/>
      <c r="W318" s="233"/>
      <c r="X318" s="233"/>
      <c r="Y318" s="234"/>
      <c r="Z318" s="234"/>
      <c r="AA318" s="235"/>
      <c r="AB318" s="235"/>
      <c r="AC318" s="235"/>
      <c r="AD318" s="235"/>
      <c r="AE318" s="235"/>
      <c r="AF318" s="236"/>
      <c r="AG318" s="236"/>
      <c r="AH318" s="236"/>
      <c r="AI318" s="236"/>
      <c r="AJ318" s="236"/>
      <c r="AK318" s="237">
        <f t="shared" si="31"/>
        <v>0</v>
      </c>
      <c r="AL318" s="237"/>
      <c r="AM318" s="237"/>
      <c r="AN318" s="237"/>
      <c r="AO318" s="237"/>
      <c r="AP318" s="237"/>
      <c r="AQ318" s="238"/>
      <c r="AR318" s="239"/>
      <c r="AS318" s="240"/>
      <c r="AT318" s="241">
        <f t="shared" si="32"/>
        <v>0</v>
      </c>
      <c r="AU318" s="241"/>
      <c r="AV318" s="241"/>
      <c r="AW318" s="241"/>
      <c r="AX318" s="241"/>
      <c r="AY318" s="241"/>
      <c r="AZ318" s="242"/>
      <c r="BA318" s="243"/>
      <c r="BB318" s="244"/>
      <c r="BC318" s="245"/>
      <c r="BD318" s="245"/>
      <c r="BE318" s="245"/>
      <c r="BF318" s="245"/>
      <c r="BG318" s="245"/>
      <c r="BH318" s="245"/>
      <c r="BI318" s="246"/>
    </row>
    <row r="319" spans="1:61" ht="19.5" customHeight="1" x14ac:dyDescent="0.15">
      <c r="A319" s="232"/>
      <c r="B319" s="233"/>
      <c r="C319" s="233"/>
      <c r="D319" s="233"/>
      <c r="E319" s="233"/>
      <c r="F319" s="233"/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  <c r="X319" s="233"/>
      <c r="Y319" s="234"/>
      <c r="Z319" s="234"/>
      <c r="AA319" s="235"/>
      <c r="AB319" s="235"/>
      <c r="AC319" s="235"/>
      <c r="AD319" s="235"/>
      <c r="AE319" s="235"/>
      <c r="AF319" s="236"/>
      <c r="AG319" s="236"/>
      <c r="AH319" s="236"/>
      <c r="AI319" s="236"/>
      <c r="AJ319" s="236"/>
      <c r="AK319" s="237">
        <f t="shared" si="31"/>
        <v>0</v>
      </c>
      <c r="AL319" s="237"/>
      <c r="AM319" s="237"/>
      <c r="AN319" s="237"/>
      <c r="AO319" s="237"/>
      <c r="AP319" s="237"/>
      <c r="AQ319" s="238"/>
      <c r="AR319" s="239"/>
      <c r="AS319" s="240"/>
      <c r="AT319" s="241">
        <f t="shared" si="32"/>
        <v>0</v>
      </c>
      <c r="AU319" s="241"/>
      <c r="AV319" s="241"/>
      <c r="AW319" s="241"/>
      <c r="AX319" s="241"/>
      <c r="AY319" s="241"/>
      <c r="AZ319" s="242"/>
      <c r="BA319" s="243"/>
      <c r="BB319" s="244"/>
      <c r="BC319" s="245"/>
      <c r="BD319" s="245"/>
      <c r="BE319" s="245"/>
      <c r="BF319" s="245"/>
      <c r="BG319" s="245"/>
      <c r="BH319" s="245"/>
      <c r="BI319" s="246"/>
    </row>
    <row r="320" spans="1:61" ht="19.5" customHeight="1" x14ac:dyDescent="0.15">
      <c r="A320" s="232"/>
      <c r="B320" s="233"/>
      <c r="C320" s="233"/>
      <c r="D320" s="233"/>
      <c r="E320" s="233"/>
      <c r="F320" s="233"/>
      <c r="G320" s="233"/>
      <c r="H320" s="233"/>
      <c r="I320" s="23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  <c r="V320" s="233"/>
      <c r="W320" s="233"/>
      <c r="X320" s="233"/>
      <c r="Y320" s="234"/>
      <c r="Z320" s="234"/>
      <c r="AA320" s="235"/>
      <c r="AB320" s="235"/>
      <c r="AC320" s="235"/>
      <c r="AD320" s="235"/>
      <c r="AE320" s="235"/>
      <c r="AF320" s="236"/>
      <c r="AG320" s="236"/>
      <c r="AH320" s="236"/>
      <c r="AI320" s="236"/>
      <c r="AJ320" s="236"/>
      <c r="AK320" s="237">
        <f t="shared" si="31"/>
        <v>0</v>
      </c>
      <c r="AL320" s="237"/>
      <c r="AM320" s="237"/>
      <c r="AN320" s="237"/>
      <c r="AO320" s="237"/>
      <c r="AP320" s="237"/>
      <c r="AQ320" s="238"/>
      <c r="AR320" s="239"/>
      <c r="AS320" s="240"/>
      <c r="AT320" s="241">
        <f t="shared" si="32"/>
        <v>0</v>
      </c>
      <c r="AU320" s="241"/>
      <c r="AV320" s="241"/>
      <c r="AW320" s="241"/>
      <c r="AX320" s="241"/>
      <c r="AY320" s="241"/>
      <c r="AZ320" s="242"/>
      <c r="BA320" s="243"/>
      <c r="BB320" s="244"/>
      <c r="BC320" s="245"/>
      <c r="BD320" s="245"/>
      <c r="BE320" s="245"/>
      <c r="BF320" s="245"/>
      <c r="BG320" s="245"/>
      <c r="BH320" s="245"/>
      <c r="BI320" s="246"/>
    </row>
    <row r="321" spans="1:61" ht="19.5" customHeight="1" x14ac:dyDescent="0.15">
      <c r="A321" s="232"/>
      <c r="B321" s="233"/>
      <c r="C321" s="233"/>
      <c r="D321" s="233"/>
      <c r="E321" s="233"/>
      <c r="F321" s="233"/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  <c r="X321" s="233"/>
      <c r="Y321" s="234"/>
      <c r="Z321" s="234"/>
      <c r="AA321" s="235"/>
      <c r="AB321" s="235"/>
      <c r="AC321" s="235"/>
      <c r="AD321" s="235"/>
      <c r="AE321" s="235"/>
      <c r="AF321" s="236"/>
      <c r="AG321" s="236"/>
      <c r="AH321" s="236"/>
      <c r="AI321" s="236"/>
      <c r="AJ321" s="236"/>
      <c r="AK321" s="237">
        <f t="shared" si="31"/>
        <v>0</v>
      </c>
      <c r="AL321" s="237"/>
      <c r="AM321" s="237"/>
      <c r="AN321" s="237"/>
      <c r="AO321" s="237"/>
      <c r="AP321" s="237"/>
      <c r="AQ321" s="238"/>
      <c r="AR321" s="239"/>
      <c r="AS321" s="240"/>
      <c r="AT321" s="241">
        <f t="shared" si="32"/>
        <v>0</v>
      </c>
      <c r="AU321" s="241"/>
      <c r="AV321" s="241"/>
      <c r="AW321" s="241"/>
      <c r="AX321" s="241"/>
      <c r="AY321" s="241"/>
      <c r="AZ321" s="242"/>
      <c r="BA321" s="243"/>
      <c r="BB321" s="244"/>
      <c r="BC321" s="245"/>
      <c r="BD321" s="245"/>
      <c r="BE321" s="245"/>
      <c r="BF321" s="245"/>
      <c r="BG321" s="245"/>
      <c r="BH321" s="245"/>
      <c r="BI321" s="246"/>
    </row>
    <row r="322" spans="1:61" ht="19.5" customHeight="1" x14ac:dyDescent="0.15">
      <c r="A322" s="232"/>
      <c r="B322" s="233"/>
      <c r="C322" s="233"/>
      <c r="D322" s="233"/>
      <c r="E322" s="233"/>
      <c r="F322" s="233"/>
      <c r="G322" s="233"/>
      <c r="H322" s="233"/>
      <c r="I322" s="233"/>
      <c r="J322" s="233"/>
      <c r="K322" s="233"/>
      <c r="L322" s="233"/>
      <c r="M322" s="233"/>
      <c r="N322" s="233"/>
      <c r="O322" s="233"/>
      <c r="P322" s="233"/>
      <c r="Q322" s="233"/>
      <c r="R322" s="233"/>
      <c r="S322" s="233"/>
      <c r="T322" s="233"/>
      <c r="U322" s="233"/>
      <c r="V322" s="233"/>
      <c r="W322" s="233"/>
      <c r="X322" s="233"/>
      <c r="Y322" s="234"/>
      <c r="Z322" s="234"/>
      <c r="AA322" s="235"/>
      <c r="AB322" s="235"/>
      <c r="AC322" s="235"/>
      <c r="AD322" s="235"/>
      <c r="AE322" s="235"/>
      <c r="AF322" s="236"/>
      <c r="AG322" s="236"/>
      <c r="AH322" s="236"/>
      <c r="AI322" s="236"/>
      <c r="AJ322" s="236"/>
      <c r="AK322" s="237">
        <f t="shared" si="31"/>
        <v>0</v>
      </c>
      <c r="AL322" s="237"/>
      <c r="AM322" s="237"/>
      <c r="AN322" s="237"/>
      <c r="AO322" s="237"/>
      <c r="AP322" s="237"/>
      <c r="AQ322" s="238"/>
      <c r="AR322" s="239"/>
      <c r="AS322" s="240"/>
      <c r="AT322" s="241">
        <f t="shared" si="32"/>
        <v>0</v>
      </c>
      <c r="AU322" s="241"/>
      <c r="AV322" s="241"/>
      <c r="AW322" s="241"/>
      <c r="AX322" s="241"/>
      <c r="AY322" s="241"/>
      <c r="AZ322" s="242"/>
      <c r="BA322" s="243"/>
      <c r="BB322" s="244"/>
      <c r="BC322" s="245"/>
      <c r="BD322" s="245"/>
      <c r="BE322" s="245"/>
      <c r="BF322" s="245"/>
      <c r="BG322" s="245"/>
      <c r="BH322" s="245"/>
      <c r="BI322" s="246"/>
    </row>
    <row r="323" spans="1:61" ht="19.5" customHeight="1" x14ac:dyDescent="0.15">
      <c r="A323" s="232"/>
      <c r="B323" s="233"/>
      <c r="C323" s="233"/>
      <c r="D323" s="233"/>
      <c r="E323" s="233"/>
      <c r="F323" s="233"/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  <c r="X323" s="233"/>
      <c r="Y323" s="234"/>
      <c r="Z323" s="234"/>
      <c r="AA323" s="235"/>
      <c r="AB323" s="235"/>
      <c r="AC323" s="235"/>
      <c r="AD323" s="235"/>
      <c r="AE323" s="235"/>
      <c r="AF323" s="236"/>
      <c r="AG323" s="236"/>
      <c r="AH323" s="236"/>
      <c r="AI323" s="236"/>
      <c r="AJ323" s="236"/>
      <c r="AK323" s="237">
        <f t="shared" si="31"/>
        <v>0</v>
      </c>
      <c r="AL323" s="237"/>
      <c r="AM323" s="237"/>
      <c r="AN323" s="237"/>
      <c r="AO323" s="237"/>
      <c r="AP323" s="237"/>
      <c r="AQ323" s="238"/>
      <c r="AR323" s="239"/>
      <c r="AS323" s="240"/>
      <c r="AT323" s="241">
        <f t="shared" si="32"/>
        <v>0</v>
      </c>
      <c r="AU323" s="241"/>
      <c r="AV323" s="241"/>
      <c r="AW323" s="241"/>
      <c r="AX323" s="241"/>
      <c r="AY323" s="241"/>
      <c r="AZ323" s="242"/>
      <c r="BA323" s="243"/>
      <c r="BB323" s="244"/>
      <c r="BC323" s="245"/>
      <c r="BD323" s="245"/>
      <c r="BE323" s="245"/>
      <c r="BF323" s="245"/>
      <c r="BG323" s="245"/>
      <c r="BH323" s="245"/>
      <c r="BI323" s="246"/>
    </row>
    <row r="324" spans="1:61" ht="19.5" customHeight="1" x14ac:dyDescent="0.15">
      <c r="A324" s="232"/>
      <c r="B324" s="233"/>
      <c r="C324" s="233"/>
      <c r="D324" s="233"/>
      <c r="E324" s="233"/>
      <c r="F324" s="233"/>
      <c r="G324" s="233"/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  <c r="X324" s="233"/>
      <c r="Y324" s="234"/>
      <c r="Z324" s="234"/>
      <c r="AA324" s="235"/>
      <c r="AB324" s="235"/>
      <c r="AC324" s="235"/>
      <c r="AD324" s="235"/>
      <c r="AE324" s="235"/>
      <c r="AF324" s="236"/>
      <c r="AG324" s="236"/>
      <c r="AH324" s="236"/>
      <c r="AI324" s="236"/>
      <c r="AJ324" s="236"/>
      <c r="AK324" s="237">
        <f t="shared" si="31"/>
        <v>0</v>
      </c>
      <c r="AL324" s="237"/>
      <c r="AM324" s="237"/>
      <c r="AN324" s="237"/>
      <c r="AO324" s="237"/>
      <c r="AP324" s="237"/>
      <c r="AQ324" s="238"/>
      <c r="AR324" s="239"/>
      <c r="AS324" s="240"/>
      <c r="AT324" s="241">
        <f t="shared" si="32"/>
        <v>0</v>
      </c>
      <c r="AU324" s="241"/>
      <c r="AV324" s="241"/>
      <c r="AW324" s="241"/>
      <c r="AX324" s="241"/>
      <c r="AY324" s="241"/>
      <c r="AZ324" s="242"/>
      <c r="BA324" s="243"/>
      <c r="BB324" s="244"/>
      <c r="BC324" s="245"/>
      <c r="BD324" s="245"/>
      <c r="BE324" s="245"/>
      <c r="BF324" s="245"/>
      <c r="BG324" s="245"/>
      <c r="BH324" s="245"/>
      <c r="BI324" s="246"/>
    </row>
    <row r="325" spans="1:61" ht="19.5" customHeight="1" x14ac:dyDescent="0.15">
      <c r="A325" s="232"/>
      <c r="B325" s="233"/>
      <c r="C325" s="233"/>
      <c r="D325" s="233"/>
      <c r="E325" s="233"/>
      <c r="F325" s="233"/>
      <c r="G325" s="233"/>
      <c r="H325" s="233"/>
      <c r="I325" s="233"/>
      <c r="J325" s="233"/>
      <c r="K325" s="233"/>
      <c r="L325" s="233"/>
      <c r="M325" s="233"/>
      <c r="N325" s="233"/>
      <c r="O325" s="233"/>
      <c r="P325" s="233"/>
      <c r="Q325" s="233"/>
      <c r="R325" s="233"/>
      <c r="S325" s="233"/>
      <c r="T325" s="233"/>
      <c r="U325" s="233"/>
      <c r="V325" s="233"/>
      <c r="W325" s="233"/>
      <c r="X325" s="233"/>
      <c r="Y325" s="234"/>
      <c r="Z325" s="234"/>
      <c r="AA325" s="235"/>
      <c r="AB325" s="235"/>
      <c r="AC325" s="235"/>
      <c r="AD325" s="235"/>
      <c r="AE325" s="235"/>
      <c r="AF325" s="236"/>
      <c r="AG325" s="236"/>
      <c r="AH325" s="236"/>
      <c r="AI325" s="236"/>
      <c r="AJ325" s="236"/>
      <c r="AK325" s="237">
        <f t="shared" si="31"/>
        <v>0</v>
      </c>
      <c r="AL325" s="237"/>
      <c r="AM325" s="237"/>
      <c r="AN325" s="237"/>
      <c r="AO325" s="237"/>
      <c r="AP325" s="237"/>
      <c r="AQ325" s="238"/>
      <c r="AR325" s="239"/>
      <c r="AS325" s="240"/>
      <c r="AT325" s="241">
        <f t="shared" si="32"/>
        <v>0</v>
      </c>
      <c r="AU325" s="241"/>
      <c r="AV325" s="241"/>
      <c r="AW325" s="241"/>
      <c r="AX325" s="241"/>
      <c r="AY325" s="241"/>
      <c r="AZ325" s="242"/>
      <c r="BA325" s="243"/>
      <c r="BB325" s="244"/>
      <c r="BC325" s="245"/>
      <c r="BD325" s="245"/>
      <c r="BE325" s="245"/>
      <c r="BF325" s="245"/>
      <c r="BG325" s="245"/>
      <c r="BH325" s="245"/>
      <c r="BI325" s="246"/>
    </row>
    <row r="326" spans="1:61" ht="19.5" customHeight="1" x14ac:dyDescent="0.15">
      <c r="A326" s="232"/>
      <c r="B326" s="233"/>
      <c r="C326" s="233"/>
      <c r="D326" s="233"/>
      <c r="E326" s="233"/>
      <c r="F326" s="233"/>
      <c r="G326" s="233"/>
      <c r="H326" s="233"/>
      <c r="I326" s="233"/>
      <c r="J326" s="233"/>
      <c r="K326" s="233"/>
      <c r="L326" s="233"/>
      <c r="M326" s="233"/>
      <c r="N326" s="233"/>
      <c r="O326" s="233"/>
      <c r="P326" s="233"/>
      <c r="Q326" s="233"/>
      <c r="R326" s="233"/>
      <c r="S326" s="233"/>
      <c r="T326" s="233"/>
      <c r="U326" s="233"/>
      <c r="V326" s="233"/>
      <c r="W326" s="233"/>
      <c r="X326" s="233"/>
      <c r="Y326" s="234"/>
      <c r="Z326" s="234"/>
      <c r="AA326" s="235"/>
      <c r="AB326" s="235"/>
      <c r="AC326" s="235"/>
      <c r="AD326" s="235"/>
      <c r="AE326" s="235"/>
      <c r="AF326" s="236"/>
      <c r="AG326" s="236"/>
      <c r="AH326" s="236"/>
      <c r="AI326" s="236"/>
      <c r="AJ326" s="236"/>
      <c r="AK326" s="237">
        <f t="shared" si="31"/>
        <v>0</v>
      </c>
      <c r="AL326" s="237"/>
      <c r="AM326" s="237"/>
      <c r="AN326" s="237"/>
      <c r="AO326" s="237"/>
      <c r="AP326" s="237"/>
      <c r="AQ326" s="238"/>
      <c r="AR326" s="239"/>
      <c r="AS326" s="240"/>
      <c r="AT326" s="241">
        <f t="shared" si="32"/>
        <v>0</v>
      </c>
      <c r="AU326" s="241"/>
      <c r="AV326" s="241"/>
      <c r="AW326" s="241"/>
      <c r="AX326" s="241"/>
      <c r="AY326" s="241"/>
      <c r="AZ326" s="242"/>
      <c r="BA326" s="243"/>
      <c r="BB326" s="244"/>
      <c r="BC326" s="245"/>
      <c r="BD326" s="245"/>
      <c r="BE326" s="245"/>
      <c r="BF326" s="245"/>
      <c r="BG326" s="245"/>
      <c r="BH326" s="245"/>
      <c r="BI326" s="246"/>
    </row>
    <row r="327" spans="1:61" ht="19.5" customHeight="1" x14ac:dyDescent="0.15">
      <c r="A327" s="232"/>
      <c r="B327" s="233"/>
      <c r="C327" s="233"/>
      <c r="D327" s="233"/>
      <c r="E327" s="233"/>
      <c r="F327" s="233"/>
      <c r="G327" s="233"/>
      <c r="H327" s="233"/>
      <c r="I327" s="233"/>
      <c r="J327" s="233"/>
      <c r="K327" s="233"/>
      <c r="L327" s="233"/>
      <c r="M327" s="233"/>
      <c r="N327" s="233"/>
      <c r="O327" s="233"/>
      <c r="P327" s="233"/>
      <c r="Q327" s="233"/>
      <c r="R327" s="233"/>
      <c r="S327" s="233"/>
      <c r="T327" s="233"/>
      <c r="U327" s="233"/>
      <c r="V327" s="233"/>
      <c r="W327" s="233"/>
      <c r="X327" s="233"/>
      <c r="Y327" s="234"/>
      <c r="Z327" s="234"/>
      <c r="AA327" s="235"/>
      <c r="AB327" s="235"/>
      <c r="AC327" s="235"/>
      <c r="AD327" s="235"/>
      <c r="AE327" s="235"/>
      <c r="AF327" s="236"/>
      <c r="AG327" s="236"/>
      <c r="AH327" s="236"/>
      <c r="AI327" s="236"/>
      <c r="AJ327" s="236"/>
      <c r="AK327" s="237">
        <f t="shared" si="31"/>
        <v>0</v>
      </c>
      <c r="AL327" s="237"/>
      <c r="AM327" s="237"/>
      <c r="AN327" s="237"/>
      <c r="AO327" s="237"/>
      <c r="AP327" s="237"/>
      <c r="AQ327" s="238"/>
      <c r="AR327" s="239"/>
      <c r="AS327" s="240"/>
      <c r="AT327" s="241">
        <f t="shared" si="32"/>
        <v>0</v>
      </c>
      <c r="AU327" s="241"/>
      <c r="AV327" s="241"/>
      <c r="AW327" s="241"/>
      <c r="AX327" s="241"/>
      <c r="AY327" s="241"/>
      <c r="AZ327" s="242"/>
      <c r="BA327" s="243"/>
      <c r="BB327" s="244"/>
      <c r="BC327" s="245"/>
      <c r="BD327" s="245"/>
      <c r="BE327" s="245"/>
      <c r="BF327" s="245"/>
      <c r="BG327" s="245"/>
      <c r="BH327" s="245"/>
      <c r="BI327" s="246"/>
    </row>
    <row r="328" spans="1:61" ht="19.5" customHeight="1" x14ac:dyDescent="0.15">
      <c r="A328" s="232"/>
      <c r="B328" s="233"/>
      <c r="C328" s="233"/>
      <c r="D328" s="233"/>
      <c r="E328" s="233"/>
      <c r="F328" s="233"/>
      <c r="G328" s="233"/>
      <c r="H328" s="233"/>
      <c r="I328" s="233"/>
      <c r="J328" s="233"/>
      <c r="K328" s="233"/>
      <c r="L328" s="233"/>
      <c r="M328" s="233"/>
      <c r="N328" s="233"/>
      <c r="O328" s="233"/>
      <c r="P328" s="233"/>
      <c r="Q328" s="233"/>
      <c r="R328" s="233"/>
      <c r="S328" s="233"/>
      <c r="T328" s="233"/>
      <c r="U328" s="233"/>
      <c r="V328" s="233"/>
      <c r="W328" s="233"/>
      <c r="X328" s="233"/>
      <c r="Y328" s="234"/>
      <c r="Z328" s="234"/>
      <c r="AA328" s="235"/>
      <c r="AB328" s="235"/>
      <c r="AC328" s="235"/>
      <c r="AD328" s="235"/>
      <c r="AE328" s="235"/>
      <c r="AF328" s="236"/>
      <c r="AG328" s="236"/>
      <c r="AH328" s="236"/>
      <c r="AI328" s="236"/>
      <c r="AJ328" s="236"/>
      <c r="AK328" s="237">
        <f t="shared" si="31"/>
        <v>0</v>
      </c>
      <c r="AL328" s="237"/>
      <c r="AM328" s="237"/>
      <c r="AN328" s="237"/>
      <c r="AO328" s="237"/>
      <c r="AP328" s="237"/>
      <c r="AQ328" s="238"/>
      <c r="AR328" s="239"/>
      <c r="AS328" s="240"/>
      <c r="AT328" s="241">
        <f t="shared" si="32"/>
        <v>0</v>
      </c>
      <c r="AU328" s="241"/>
      <c r="AV328" s="241"/>
      <c r="AW328" s="241"/>
      <c r="AX328" s="241"/>
      <c r="AY328" s="241"/>
      <c r="AZ328" s="242"/>
      <c r="BA328" s="243"/>
      <c r="BB328" s="244"/>
      <c r="BC328" s="245"/>
      <c r="BD328" s="245"/>
      <c r="BE328" s="245"/>
      <c r="BF328" s="245"/>
      <c r="BG328" s="245"/>
      <c r="BH328" s="245"/>
      <c r="BI328" s="246"/>
    </row>
    <row r="329" spans="1:61" ht="19.5" customHeight="1" x14ac:dyDescent="0.15">
      <c r="A329" s="232"/>
      <c r="B329" s="233"/>
      <c r="C329" s="233"/>
      <c r="D329" s="233"/>
      <c r="E329" s="233"/>
      <c r="F329" s="233"/>
      <c r="G329" s="233"/>
      <c r="H329" s="233"/>
      <c r="I329" s="233"/>
      <c r="J329" s="233"/>
      <c r="K329" s="233"/>
      <c r="L329" s="233"/>
      <c r="M329" s="233"/>
      <c r="N329" s="233"/>
      <c r="O329" s="233"/>
      <c r="P329" s="233"/>
      <c r="Q329" s="233"/>
      <c r="R329" s="233"/>
      <c r="S329" s="233"/>
      <c r="T329" s="233"/>
      <c r="U329" s="233"/>
      <c r="V329" s="233"/>
      <c r="W329" s="233"/>
      <c r="X329" s="233"/>
      <c r="Y329" s="234"/>
      <c r="Z329" s="234"/>
      <c r="AA329" s="235"/>
      <c r="AB329" s="235"/>
      <c r="AC329" s="235"/>
      <c r="AD329" s="235"/>
      <c r="AE329" s="235"/>
      <c r="AF329" s="236"/>
      <c r="AG329" s="236"/>
      <c r="AH329" s="236"/>
      <c r="AI329" s="236"/>
      <c r="AJ329" s="236"/>
      <c r="AK329" s="237">
        <f t="shared" si="31"/>
        <v>0</v>
      </c>
      <c r="AL329" s="237"/>
      <c r="AM329" s="237"/>
      <c r="AN329" s="237"/>
      <c r="AO329" s="237"/>
      <c r="AP329" s="237"/>
      <c r="AQ329" s="238"/>
      <c r="AR329" s="239"/>
      <c r="AS329" s="240"/>
      <c r="AT329" s="241">
        <f t="shared" si="32"/>
        <v>0</v>
      </c>
      <c r="AU329" s="241"/>
      <c r="AV329" s="241"/>
      <c r="AW329" s="241"/>
      <c r="AX329" s="241"/>
      <c r="AY329" s="241"/>
      <c r="AZ329" s="242"/>
      <c r="BA329" s="243"/>
      <c r="BB329" s="244"/>
      <c r="BC329" s="245"/>
      <c r="BD329" s="245"/>
      <c r="BE329" s="245"/>
      <c r="BF329" s="245"/>
      <c r="BG329" s="245"/>
      <c r="BH329" s="245"/>
      <c r="BI329" s="246"/>
    </row>
    <row r="330" spans="1:61" ht="19.5" customHeight="1" x14ac:dyDescent="0.15">
      <c r="A330" s="232"/>
      <c r="B330" s="233"/>
      <c r="C330" s="233"/>
      <c r="D330" s="233"/>
      <c r="E330" s="233"/>
      <c r="F330" s="233"/>
      <c r="G330" s="233"/>
      <c r="H330" s="233"/>
      <c r="I330" s="233"/>
      <c r="J330" s="233"/>
      <c r="K330" s="233"/>
      <c r="L330" s="233"/>
      <c r="M330" s="233"/>
      <c r="N330" s="233"/>
      <c r="O330" s="233"/>
      <c r="P330" s="233"/>
      <c r="Q330" s="233"/>
      <c r="R330" s="233"/>
      <c r="S330" s="233"/>
      <c r="T330" s="233"/>
      <c r="U330" s="233"/>
      <c r="V330" s="233"/>
      <c r="W330" s="233"/>
      <c r="X330" s="233"/>
      <c r="Y330" s="234"/>
      <c r="Z330" s="234"/>
      <c r="AA330" s="235"/>
      <c r="AB330" s="235"/>
      <c r="AC330" s="235"/>
      <c r="AD330" s="235"/>
      <c r="AE330" s="235"/>
      <c r="AF330" s="236"/>
      <c r="AG330" s="236"/>
      <c r="AH330" s="236"/>
      <c r="AI330" s="236"/>
      <c r="AJ330" s="236"/>
      <c r="AK330" s="237">
        <f t="shared" si="31"/>
        <v>0</v>
      </c>
      <c r="AL330" s="237"/>
      <c r="AM330" s="237"/>
      <c r="AN330" s="237"/>
      <c r="AO330" s="237"/>
      <c r="AP330" s="237"/>
      <c r="AQ330" s="238"/>
      <c r="AR330" s="239"/>
      <c r="AS330" s="240"/>
      <c r="AT330" s="241">
        <f t="shared" si="32"/>
        <v>0</v>
      </c>
      <c r="AU330" s="241"/>
      <c r="AV330" s="241"/>
      <c r="AW330" s="241"/>
      <c r="AX330" s="241"/>
      <c r="AY330" s="241"/>
      <c r="AZ330" s="242"/>
      <c r="BA330" s="243"/>
      <c r="BB330" s="244"/>
      <c r="BC330" s="245"/>
      <c r="BD330" s="245"/>
      <c r="BE330" s="245"/>
      <c r="BF330" s="245"/>
      <c r="BG330" s="245"/>
      <c r="BH330" s="245"/>
      <c r="BI330" s="246"/>
    </row>
    <row r="331" spans="1:61" ht="19.5" customHeight="1" x14ac:dyDescent="0.15">
      <c r="A331" s="232"/>
      <c r="B331" s="233"/>
      <c r="C331" s="233"/>
      <c r="D331" s="233"/>
      <c r="E331" s="233"/>
      <c r="F331" s="233"/>
      <c r="G331" s="233"/>
      <c r="H331" s="233"/>
      <c r="I331" s="233"/>
      <c r="J331" s="233"/>
      <c r="K331" s="233"/>
      <c r="L331" s="233"/>
      <c r="M331" s="233"/>
      <c r="N331" s="233"/>
      <c r="O331" s="233"/>
      <c r="P331" s="233"/>
      <c r="Q331" s="233"/>
      <c r="R331" s="233"/>
      <c r="S331" s="233"/>
      <c r="T331" s="233"/>
      <c r="U331" s="233"/>
      <c r="V331" s="233"/>
      <c r="W331" s="233"/>
      <c r="X331" s="233"/>
      <c r="Y331" s="234"/>
      <c r="Z331" s="234"/>
      <c r="AA331" s="235"/>
      <c r="AB331" s="235"/>
      <c r="AC331" s="235"/>
      <c r="AD331" s="235"/>
      <c r="AE331" s="235"/>
      <c r="AF331" s="236"/>
      <c r="AG331" s="236"/>
      <c r="AH331" s="236"/>
      <c r="AI331" s="236"/>
      <c r="AJ331" s="236"/>
      <c r="AK331" s="237">
        <f t="shared" si="31"/>
        <v>0</v>
      </c>
      <c r="AL331" s="237"/>
      <c r="AM331" s="237"/>
      <c r="AN331" s="237"/>
      <c r="AO331" s="237"/>
      <c r="AP331" s="237"/>
      <c r="AQ331" s="238"/>
      <c r="AR331" s="239"/>
      <c r="AS331" s="240"/>
      <c r="AT331" s="241">
        <f t="shared" si="32"/>
        <v>0</v>
      </c>
      <c r="AU331" s="241"/>
      <c r="AV331" s="241"/>
      <c r="AW331" s="241"/>
      <c r="AX331" s="241"/>
      <c r="AY331" s="241"/>
      <c r="AZ331" s="242"/>
      <c r="BA331" s="243"/>
      <c r="BB331" s="244"/>
      <c r="BC331" s="245"/>
      <c r="BD331" s="245"/>
      <c r="BE331" s="245"/>
      <c r="BF331" s="245"/>
      <c r="BG331" s="245"/>
      <c r="BH331" s="245"/>
      <c r="BI331" s="246"/>
    </row>
    <row r="332" spans="1:61" ht="19.5" customHeight="1" x14ac:dyDescent="0.15">
      <c r="A332" s="232"/>
      <c r="B332" s="233"/>
      <c r="C332" s="233"/>
      <c r="D332" s="233"/>
      <c r="E332" s="233"/>
      <c r="F332" s="233"/>
      <c r="G332" s="233"/>
      <c r="H332" s="233"/>
      <c r="I332" s="233"/>
      <c r="J332" s="233"/>
      <c r="K332" s="233"/>
      <c r="L332" s="233"/>
      <c r="M332" s="233"/>
      <c r="N332" s="233"/>
      <c r="O332" s="233"/>
      <c r="P332" s="233"/>
      <c r="Q332" s="233"/>
      <c r="R332" s="233"/>
      <c r="S332" s="233"/>
      <c r="T332" s="233"/>
      <c r="U332" s="233"/>
      <c r="V332" s="233"/>
      <c r="W332" s="233"/>
      <c r="X332" s="233"/>
      <c r="Y332" s="234"/>
      <c r="Z332" s="234"/>
      <c r="AA332" s="235"/>
      <c r="AB332" s="235"/>
      <c r="AC332" s="235"/>
      <c r="AD332" s="235"/>
      <c r="AE332" s="235"/>
      <c r="AF332" s="236"/>
      <c r="AG332" s="236"/>
      <c r="AH332" s="236"/>
      <c r="AI332" s="236"/>
      <c r="AJ332" s="236"/>
      <c r="AK332" s="237">
        <f t="shared" si="31"/>
        <v>0</v>
      </c>
      <c r="AL332" s="237"/>
      <c r="AM332" s="237"/>
      <c r="AN332" s="237"/>
      <c r="AO332" s="237"/>
      <c r="AP332" s="237"/>
      <c r="AQ332" s="238"/>
      <c r="AR332" s="239"/>
      <c r="AS332" s="240"/>
      <c r="AT332" s="241">
        <f t="shared" si="32"/>
        <v>0</v>
      </c>
      <c r="AU332" s="241"/>
      <c r="AV332" s="241"/>
      <c r="AW332" s="241"/>
      <c r="AX332" s="241"/>
      <c r="AY332" s="241"/>
      <c r="AZ332" s="242"/>
      <c r="BA332" s="243"/>
      <c r="BB332" s="244"/>
      <c r="BC332" s="245"/>
      <c r="BD332" s="245"/>
      <c r="BE332" s="245"/>
      <c r="BF332" s="245"/>
      <c r="BG332" s="245"/>
      <c r="BH332" s="245"/>
      <c r="BI332" s="246"/>
    </row>
    <row r="333" spans="1:61" ht="19.5" customHeight="1" x14ac:dyDescent="0.15">
      <c r="A333" s="232"/>
      <c r="B333" s="233"/>
      <c r="C333" s="233"/>
      <c r="D333" s="233"/>
      <c r="E333" s="233"/>
      <c r="F333" s="233"/>
      <c r="G333" s="233"/>
      <c r="H333" s="233"/>
      <c r="I333" s="233"/>
      <c r="J333" s="233"/>
      <c r="K333" s="233"/>
      <c r="L333" s="233"/>
      <c r="M333" s="233"/>
      <c r="N333" s="233"/>
      <c r="O333" s="233"/>
      <c r="P333" s="233"/>
      <c r="Q333" s="233"/>
      <c r="R333" s="233"/>
      <c r="S333" s="233"/>
      <c r="T333" s="233"/>
      <c r="U333" s="233"/>
      <c r="V333" s="233"/>
      <c r="W333" s="233"/>
      <c r="X333" s="233"/>
      <c r="Y333" s="234"/>
      <c r="Z333" s="234"/>
      <c r="AA333" s="235"/>
      <c r="AB333" s="235"/>
      <c r="AC333" s="235"/>
      <c r="AD333" s="235"/>
      <c r="AE333" s="235"/>
      <c r="AF333" s="236"/>
      <c r="AG333" s="236"/>
      <c r="AH333" s="236"/>
      <c r="AI333" s="236"/>
      <c r="AJ333" s="236"/>
      <c r="AK333" s="237">
        <f t="shared" si="31"/>
        <v>0</v>
      </c>
      <c r="AL333" s="237"/>
      <c r="AM333" s="237"/>
      <c r="AN333" s="237"/>
      <c r="AO333" s="237"/>
      <c r="AP333" s="237"/>
      <c r="AQ333" s="238"/>
      <c r="AR333" s="239"/>
      <c r="AS333" s="240"/>
      <c r="AT333" s="241">
        <f t="shared" si="32"/>
        <v>0</v>
      </c>
      <c r="AU333" s="241"/>
      <c r="AV333" s="241"/>
      <c r="AW333" s="241"/>
      <c r="AX333" s="241"/>
      <c r="AY333" s="241"/>
      <c r="AZ333" s="242"/>
      <c r="BA333" s="243"/>
      <c r="BB333" s="244"/>
      <c r="BC333" s="245"/>
      <c r="BD333" s="245"/>
      <c r="BE333" s="245"/>
      <c r="BF333" s="245"/>
      <c r="BG333" s="245"/>
      <c r="BH333" s="245"/>
      <c r="BI333" s="246"/>
    </row>
    <row r="334" spans="1:61" ht="19.5" customHeight="1" x14ac:dyDescent="0.15">
      <c r="A334" s="232"/>
      <c r="B334" s="233"/>
      <c r="C334" s="233"/>
      <c r="D334" s="233"/>
      <c r="E334" s="233"/>
      <c r="F334" s="233"/>
      <c r="G334" s="233"/>
      <c r="H334" s="233"/>
      <c r="I334" s="233"/>
      <c r="J334" s="233"/>
      <c r="K334" s="233"/>
      <c r="L334" s="233"/>
      <c r="M334" s="233"/>
      <c r="N334" s="233"/>
      <c r="O334" s="233"/>
      <c r="P334" s="233"/>
      <c r="Q334" s="233"/>
      <c r="R334" s="233"/>
      <c r="S334" s="233"/>
      <c r="T334" s="233"/>
      <c r="U334" s="233"/>
      <c r="V334" s="233"/>
      <c r="W334" s="233"/>
      <c r="X334" s="233"/>
      <c r="Y334" s="234"/>
      <c r="Z334" s="234"/>
      <c r="AA334" s="235"/>
      <c r="AB334" s="235"/>
      <c r="AC334" s="235"/>
      <c r="AD334" s="235"/>
      <c r="AE334" s="235"/>
      <c r="AF334" s="236"/>
      <c r="AG334" s="236"/>
      <c r="AH334" s="236"/>
      <c r="AI334" s="236"/>
      <c r="AJ334" s="236"/>
      <c r="AK334" s="237">
        <f t="shared" si="31"/>
        <v>0</v>
      </c>
      <c r="AL334" s="237"/>
      <c r="AM334" s="237"/>
      <c r="AN334" s="237"/>
      <c r="AO334" s="237"/>
      <c r="AP334" s="237"/>
      <c r="AQ334" s="238"/>
      <c r="AR334" s="239"/>
      <c r="AS334" s="240"/>
      <c r="AT334" s="241">
        <f t="shared" si="32"/>
        <v>0</v>
      </c>
      <c r="AU334" s="241"/>
      <c r="AV334" s="241"/>
      <c r="AW334" s="241"/>
      <c r="AX334" s="241"/>
      <c r="AY334" s="241"/>
      <c r="AZ334" s="242"/>
      <c r="BA334" s="243"/>
      <c r="BB334" s="244"/>
      <c r="BC334" s="245"/>
      <c r="BD334" s="245"/>
      <c r="BE334" s="245"/>
      <c r="BF334" s="245"/>
      <c r="BG334" s="245"/>
      <c r="BH334" s="245"/>
      <c r="BI334" s="246"/>
    </row>
    <row r="335" spans="1:61" ht="19.5" customHeight="1" x14ac:dyDescent="0.15">
      <c r="A335" s="232"/>
      <c r="B335" s="233"/>
      <c r="C335" s="233"/>
      <c r="D335" s="233"/>
      <c r="E335" s="233"/>
      <c r="F335" s="233"/>
      <c r="G335" s="233"/>
      <c r="H335" s="233"/>
      <c r="I335" s="233"/>
      <c r="J335" s="233"/>
      <c r="K335" s="233"/>
      <c r="L335" s="233"/>
      <c r="M335" s="233"/>
      <c r="N335" s="233"/>
      <c r="O335" s="233"/>
      <c r="P335" s="233"/>
      <c r="Q335" s="233"/>
      <c r="R335" s="233"/>
      <c r="S335" s="233"/>
      <c r="T335" s="233"/>
      <c r="U335" s="233"/>
      <c r="V335" s="233"/>
      <c r="W335" s="233"/>
      <c r="X335" s="233"/>
      <c r="Y335" s="234"/>
      <c r="Z335" s="234"/>
      <c r="AA335" s="235"/>
      <c r="AB335" s="235"/>
      <c r="AC335" s="235"/>
      <c r="AD335" s="235"/>
      <c r="AE335" s="235"/>
      <c r="AF335" s="236"/>
      <c r="AG335" s="236"/>
      <c r="AH335" s="236"/>
      <c r="AI335" s="236"/>
      <c r="AJ335" s="236"/>
      <c r="AK335" s="237">
        <f t="shared" si="31"/>
        <v>0</v>
      </c>
      <c r="AL335" s="237"/>
      <c r="AM335" s="237"/>
      <c r="AN335" s="237"/>
      <c r="AO335" s="237"/>
      <c r="AP335" s="237"/>
      <c r="AQ335" s="238"/>
      <c r="AR335" s="239"/>
      <c r="AS335" s="240"/>
      <c r="AT335" s="241">
        <f t="shared" si="32"/>
        <v>0</v>
      </c>
      <c r="AU335" s="241"/>
      <c r="AV335" s="241"/>
      <c r="AW335" s="241"/>
      <c r="AX335" s="241"/>
      <c r="AY335" s="241"/>
      <c r="AZ335" s="242"/>
      <c r="BA335" s="243"/>
      <c r="BB335" s="244"/>
      <c r="BC335" s="245"/>
      <c r="BD335" s="245"/>
      <c r="BE335" s="245"/>
      <c r="BF335" s="245"/>
      <c r="BG335" s="245"/>
      <c r="BH335" s="245"/>
      <c r="BI335" s="246"/>
    </row>
    <row r="336" spans="1:61" ht="19.5" customHeight="1" x14ac:dyDescent="0.15">
      <c r="A336" s="232"/>
      <c r="B336" s="233"/>
      <c r="C336" s="233"/>
      <c r="D336" s="233"/>
      <c r="E336" s="233"/>
      <c r="F336" s="233"/>
      <c r="G336" s="233"/>
      <c r="H336" s="233"/>
      <c r="I336" s="233"/>
      <c r="J336" s="233"/>
      <c r="K336" s="233"/>
      <c r="L336" s="233"/>
      <c r="M336" s="233"/>
      <c r="N336" s="233"/>
      <c r="O336" s="233"/>
      <c r="P336" s="233"/>
      <c r="Q336" s="233"/>
      <c r="R336" s="233"/>
      <c r="S336" s="233"/>
      <c r="T336" s="233"/>
      <c r="U336" s="233"/>
      <c r="V336" s="233"/>
      <c r="W336" s="233"/>
      <c r="X336" s="233"/>
      <c r="Y336" s="234"/>
      <c r="Z336" s="234"/>
      <c r="AA336" s="235"/>
      <c r="AB336" s="235"/>
      <c r="AC336" s="235"/>
      <c r="AD336" s="235"/>
      <c r="AE336" s="235"/>
      <c r="AF336" s="236"/>
      <c r="AG336" s="236"/>
      <c r="AH336" s="236"/>
      <c r="AI336" s="236"/>
      <c r="AJ336" s="236"/>
      <c r="AK336" s="237">
        <f t="shared" si="31"/>
        <v>0</v>
      </c>
      <c r="AL336" s="237"/>
      <c r="AM336" s="237"/>
      <c r="AN336" s="237"/>
      <c r="AO336" s="237"/>
      <c r="AP336" s="237"/>
      <c r="AQ336" s="238"/>
      <c r="AR336" s="239"/>
      <c r="AS336" s="240"/>
      <c r="AT336" s="241">
        <f t="shared" si="32"/>
        <v>0</v>
      </c>
      <c r="AU336" s="241"/>
      <c r="AV336" s="241"/>
      <c r="AW336" s="241"/>
      <c r="AX336" s="241"/>
      <c r="AY336" s="241"/>
      <c r="AZ336" s="242"/>
      <c r="BA336" s="243"/>
      <c r="BB336" s="244"/>
      <c r="BC336" s="245"/>
      <c r="BD336" s="245"/>
      <c r="BE336" s="245"/>
      <c r="BF336" s="245"/>
      <c r="BG336" s="245"/>
      <c r="BH336" s="245"/>
      <c r="BI336" s="246"/>
    </row>
    <row r="337" spans="1:61" ht="19.5" customHeight="1" x14ac:dyDescent="0.15">
      <c r="A337" s="232"/>
      <c r="B337" s="233"/>
      <c r="C337" s="233"/>
      <c r="D337" s="233"/>
      <c r="E337" s="233"/>
      <c r="F337" s="233"/>
      <c r="G337" s="233"/>
      <c r="H337" s="233"/>
      <c r="I337" s="233"/>
      <c r="J337" s="233"/>
      <c r="K337" s="233"/>
      <c r="L337" s="233"/>
      <c r="M337" s="233"/>
      <c r="N337" s="233"/>
      <c r="O337" s="233"/>
      <c r="P337" s="233"/>
      <c r="Q337" s="233"/>
      <c r="R337" s="233"/>
      <c r="S337" s="233"/>
      <c r="T337" s="233"/>
      <c r="U337" s="233"/>
      <c r="V337" s="233"/>
      <c r="W337" s="233"/>
      <c r="X337" s="233"/>
      <c r="Y337" s="234"/>
      <c r="Z337" s="234"/>
      <c r="AA337" s="235"/>
      <c r="AB337" s="235"/>
      <c r="AC337" s="235"/>
      <c r="AD337" s="235"/>
      <c r="AE337" s="235"/>
      <c r="AF337" s="236"/>
      <c r="AG337" s="236"/>
      <c r="AH337" s="236"/>
      <c r="AI337" s="236"/>
      <c r="AJ337" s="236"/>
      <c r="AK337" s="237">
        <f t="shared" si="31"/>
        <v>0</v>
      </c>
      <c r="AL337" s="237"/>
      <c r="AM337" s="237"/>
      <c r="AN337" s="237"/>
      <c r="AO337" s="237"/>
      <c r="AP337" s="237"/>
      <c r="AQ337" s="238"/>
      <c r="AR337" s="239"/>
      <c r="AS337" s="240"/>
      <c r="AT337" s="241">
        <f t="shared" si="32"/>
        <v>0</v>
      </c>
      <c r="AU337" s="241"/>
      <c r="AV337" s="241"/>
      <c r="AW337" s="241"/>
      <c r="AX337" s="241"/>
      <c r="AY337" s="241"/>
      <c r="AZ337" s="242"/>
      <c r="BA337" s="243"/>
      <c r="BB337" s="244"/>
      <c r="BC337" s="245"/>
      <c r="BD337" s="245"/>
      <c r="BE337" s="245"/>
      <c r="BF337" s="245"/>
      <c r="BG337" s="245"/>
      <c r="BH337" s="245"/>
      <c r="BI337" s="246"/>
    </row>
    <row r="338" spans="1:61" ht="19.5" customHeight="1" x14ac:dyDescent="0.15">
      <c r="A338" s="232"/>
      <c r="B338" s="233"/>
      <c r="C338" s="233"/>
      <c r="D338" s="233"/>
      <c r="E338" s="233"/>
      <c r="F338" s="233"/>
      <c r="G338" s="233"/>
      <c r="H338" s="233"/>
      <c r="I338" s="233"/>
      <c r="J338" s="233"/>
      <c r="K338" s="233"/>
      <c r="L338" s="233"/>
      <c r="M338" s="233"/>
      <c r="N338" s="233"/>
      <c r="O338" s="233"/>
      <c r="P338" s="233"/>
      <c r="Q338" s="233"/>
      <c r="R338" s="233"/>
      <c r="S338" s="233"/>
      <c r="T338" s="233"/>
      <c r="U338" s="233"/>
      <c r="V338" s="233"/>
      <c r="W338" s="233"/>
      <c r="X338" s="233"/>
      <c r="Y338" s="234"/>
      <c r="Z338" s="234"/>
      <c r="AA338" s="235"/>
      <c r="AB338" s="235"/>
      <c r="AC338" s="235"/>
      <c r="AD338" s="235"/>
      <c r="AE338" s="235"/>
      <c r="AF338" s="236"/>
      <c r="AG338" s="236"/>
      <c r="AH338" s="236"/>
      <c r="AI338" s="236"/>
      <c r="AJ338" s="236"/>
      <c r="AK338" s="237">
        <f t="shared" si="31"/>
        <v>0</v>
      </c>
      <c r="AL338" s="237"/>
      <c r="AM338" s="237"/>
      <c r="AN338" s="237"/>
      <c r="AO338" s="237"/>
      <c r="AP338" s="237"/>
      <c r="AQ338" s="238"/>
      <c r="AR338" s="239"/>
      <c r="AS338" s="240"/>
      <c r="AT338" s="241">
        <f t="shared" si="32"/>
        <v>0</v>
      </c>
      <c r="AU338" s="241"/>
      <c r="AV338" s="241"/>
      <c r="AW338" s="241"/>
      <c r="AX338" s="241"/>
      <c r="AY338" s="241"/>
      <c r="AZ338" s="242"/>
      <c r="BA338" s="243"/>
      <c r="BB338" s="244"/>
      <c r="BC338" s="245"/>
      <c r="BD338" s="245"/>
      <c r="BE338" s="245"/>
      <c r="BF338" s="245"/>
      <c r="BG338" s="245"/>
      <c r="BH338" s="245"/>
      <c r="BI338" s="246"/>
    </row>
    <row r="339" spans="1:61" ht="19.5" customHeight="1" x14ac:dyDescent="0.15">
      <c r="A339" s="232"/>
      <c r="B339" s="233"/>
      <c r="C339" s="233"/>
      <c r="D339" s="233"/>
      <c r="E339" s="233"/>
      <c r="F339" s="233"/>
      <c r="G339" s="233"/>
      <c r="H339" s="233"/>
      <c r="I339" s="233"/>
      <c r="J339" s="233"/>
      <c r="K339" s="233"/>
      <c r="L339" s="233"/>
      <c r="M339" s="233"/>
      <c r="N339" s="233"/>
      <c r="O339" s="233"/>
      <c r="P339" s="233"/>
      <c r="Q339" s="233"/>
      <c r="R339" s="233"/>
      <c r="S339" s="233"/>
      <c r="T339" s="233"/>
      <c r="U339" s="233"/>
      <c r="V339" s="233"/>
      <c r="W339" s="233"/>
      <c r="X339" s="233"/>
      <c r="Y339" s="234"/>
      <c r="Z339" s="234"/>
      <c r="AA339" s="235"/>
      <c r="AB339" s="235"/>
      <c r="AC339" s="235"/>
      <c r="AD339" s="235"/>
      <c r="AE339" s="235"/>
      <c r="AF339" s="236"/>
      <c r="AG339" s="236"/>
      <c r="AH339" s="236"/>
      <c r="AI339" s="236"/>
      <c r="AJ339" s="236"/>
      <c r="AK339" s="237">
        <f t="shared" si="31"/>
        <v>0</v>
      </c>
      <c r="AL339" s="237"/>
      <c r="AM339" s="237"/>
      <c r="AN339" s="237"/>
      <c r="AO339" s="237"/>
      <c r="AP339" s="237"/>
      <c r="AQ339" s="238"/>
      <c r="AR339" s="239"/>
      <c r="AS339" s="240"/>
      <c r="AT339" s="241">
        <f t="shared" si="32"/>
        <v>0</v>
      </c>
      <c r="AU339" s="241"/>
      <c r="AV339" s="241"/>
      <c r="AW339" s="241"/>
      <c r="AX339" s="241"/>
      <c r="AY339" s="241"/>
      <c r="AZ339" s="242"/>
      <c r="BA339" s="243"/>
      <c r="BB339" s="244"/>
      <c r="BC339" s="245"/>
      <c r="BD339" s="245"/>
      <c r="BE339" s="245"/>
      <c r="BF339" s="245"/>
      <c r="BG339" s="245"/>
      <c r="BH339" s="245"/>
      <c r="BI339" s="246"/>
    </row>
    <row r="340" spans="1:61" ht="19.5" customHeight="1" x14ac:dyDescent="0.15">
      <c r="A340" s="232"/>
      <c r="B340" s="233"/>
      <c r="C340" s="233"/>
      <c r="D340" s="233"/>
      <c r="E340" s="233"/>
      <c r="F340" s="233"/>
      <c r="G340" s="233"/>
      <c r="H340" s="233"/>
      <c r="I340" s="233"/>
      <c r="J340" s="233"/>
      <c r="K340" s="233"/>
      <c r="L340" s="233"/>
      <c r="M340" s="233"/>
      <c r="N340" s="233"/>
      <c r="O340" s="233"/>
      <c r="P340" s="233"/>
      <c r="Q340" s="233"/>
      <c r="R340" s="233"/>
      <c r="S340" s="233"/>
      <c r="T340" s="233"/>
      <c r="U340" s="233"/>
      <c r="V340" s="233"/>
      <c r="W340" s="233"/>
      <c r="X340" s="233"/>
      <c r="Y340" s="234"/>
      <c r="Z340" s="234"/>
      <c r="AA340" s="235"/>
      <c r="AB340" s="235"/>
      <c r="AC340" s="235"/>
      <c r="AD340" s="235"/>
      <c r="AE340" s="235"/>
      <c r="AF340" s="236"/>
      <c r="AG340" s="236"/>
      <c r="AH340" s="236"/>
      <c r="AI340" s="236"/>
      <c r="AJ340" s="236"/>
      <c r="AK340" s="237">
        <f t="shared" si="31"/>
        <v>0</v>
      </c>
      <c r="AL340" s="237"/>
      <c r="AM340" s="237"/>
      <c r="AN340" s="237"/>
      <c r="AO340" s="237"/>
      <c r="AP340" s="237"/>
      <c r="AQ340" s="238"/>
      <c r="AR340" s="239"/>
      <c r="AS340" s="240"/>
      <c r="AT340" s="241">
        <f t="shared" si="32"/>
        <v>0</v>
      </c>
      <c r="AU340" s="241"/>
      <c r="AV340" s="241"/>
      <c r="AW340" s="241"/>
      <c r="AX340" s="241"/>
      <c r="AY340" s="241"/>
      <c r="AZ340" s="242"/>
      <c r="BA340" s="243"/>
      <c r="BB340" s="244"/>
      <c r="BC340" s="245"/>
      <c r="BD340" s="245"/>
      <c r="BE340" s="245"/>
      <c r="BF340" s="245"/>
      <c r="BG340" s="245"/>
      <c r="BH340" s="245"/>
      <c r="BI340" s="246"/>
    </row>
    <row r="341" spans="1:61" ht="19.5" customHeight="1" x14ac:dyDescent="0.15">
      <c r="A341" s="232"/>
      <c r="B341" s="233"/>
      <c r="C341" s="233"/>
      <c r="D341" s="233"/>
      <c r="E341" s="233"/>
      <c r="F341" s="233"/>
      <c r="G341" s="233"/>
      <c r="H341" s="233"/>
      <c r="I341" s="233"/>
      <c r="J341" s="233"/>
      <c r="K341" s="233"/>
      <c r="L341" s="233"/>
      <c r="M341" s="233"/>
      <c r="N341" s="233"/>
      <c r="O341" s="233"/>
      <c r="P341" s="233"/>
      <c r="Q341" s="233"/>
      <c r="R341" s="233"/>
      <c r="S341" s="233"/>
      <c r="T341" s="233"/>
      <c r="U341" s="233"/>
      <c r="V341" s="233"/>
      <c r="W341" s="233"/>
      <c r="X341" s="233"/>
      <c r="Y341" s="234"/>
      <c r="Z341" s="234"/>
      <c r="AA341" s="235"/>
      <c r="AB341" s="235"/>
      <c r="AC341" s="235"/>
      <c r="AD341" s="235"/>
      <c r="AE341" s="235"/>
      <c r="AF341" s="236"/>
      <c r="AG341" s="236"/>
      <c r="AH341" s="236"/>
      <c r="AI341" s="236"/>
      <c r="AJ341" s="236"/>
      <c r="AK341" s="237">
        <f t="shared" si="31"/>
        <v>0</v>
      </c>
      <c r="AL341" s="237"/>
      <c r="AM341" s="237"/>
      <c r="AN341" s="237"/>
      <c r="AO341" s="237"/>
      <c r="AP341" s="237"/>
      <c r="AQ341" s="238"/>
      <c r="AR341" s="239"/>
      <c r="AS341" s="240"/>
      <c r="AT341" s="241">
        <f t="shared" si="32"/>
        <v>0</v>
      </c>
      <c r="AU341" s="241"/>
      <c r="AV341" s="241"/>
      <c r="AW341" s="241"/>
      <c r="AX341" s="241"/>
      <c r="AY341" s="241"/>
      <c r="AZ341" s="242"/>
      <c r="BA341" s="243"/>
      <c r="BB341" s="244"/>
      <c r="BC341" s="245"/>
      <c r="BD341" s="245"/>
      <c r="BE341" s="245"/>
      <c r="BF341" s="245"/>
      <c r="BG341" s="245"/>
      <c r="BH341" s="245"/>
      <c r="BI341" s="246"/>
    </row>
    <row r="342" spans="1:61" ht="19.5" customHeight="1" x14ac:dyDescent="0.15">
      <c r="A342" s="232"/>
      <c r="B342" s="233"/>
      <c r="C342" s="233"/>
      <c r="D342" s="233"/>
      <c r="E342" s="233"/>
      <c r="F342" s="233"/>
      <c r="G342" s="233"/>
      <c r="H342" s="233"/>
      <c r="I342" s="233"/>
      <c r="J342" s="233"/>
      <c r="K342" s="233"/>
      <c r="L342" s="233"/>
      <c r="M342" s="233"/>
      <c r="N342" s="233"/>
      <c r="O342" s="233"/>
      <c r="P342" s="233"/>
      <c r="Q342" s="233"/>
      <c r="R342" s="233"/>
      <c r="S342" s="233"/>
      <c r="T342" s="233"/>
      <c r="U342" s="233"/>
      <c r="V342" s="233"/>
      <c r="W342" s="233"/>
      <c r="X342" s="233"/>
      <c r="Y342" s="234"/>
      <c r="Z342" s="234"/>
      <c r="AA342" s="235"/>
      <c r="AB342" s="235"/>
      <c r="AC342" s="235"/>
      <c r="AD342" s="235"/>
      <c r="AE342" s="235"/>
      <c r="AF342" s="236"/>
      <c r="AG342" s="236"/>
      <c r="AH342" s="236"/>
      <c r="AI342" s="236"/>
      <c r="AJ342" s="236"/>
      <c r="AK342" s="237">
        <f t="shared" si="31"/>
        <v>0</v>
      </c>
      <c r="AL342" s="237"/>
      <c r="AM342" s="237"/>
      <c r="AN342" s="237"/>
      <c r="AO342" s="237"/>
      <c r="AP342" s="237"/>
      <c r="AQ342" s="238"/>
      <c r="AR342" s="239"/>
      <c r="AS342" s="240"/>
      <c r="AT342" s="241">
        <f t="shared" si="32"/>
        <v>0</v>
      </c>
      <c r="AU342" s="241"/>
      <c r="AV342" s="241"/>
      <c r="AW342" s="241"/>
      <c r="AX342" s="241"/>
      <c r="AY342" s="241"/>
      <c r="AZ342" s="242"/>
      <c r="BA342" s="243"/>
      <c r="BB342" s="244"/>
      <c r="BC342" s="245"/>
      <c r="BD342" s="245"/>
      <c r="BE342" s="245"/>
      <c r="BF342" s="245"/>
      <c r="BG342" s="245"/>
      <c r="BH342" s="245"/>
      <c r="BI342" s="246"/>
    </row>
    <row r="343" spans="1:61" ht="19.5" customHeight="1" x14ac:dyDescent="0.15">
      <c r="A343" s="232"/>
      <c r="B343" s="233"/>
      <c r="C343" s="233"/>
      <c r="D343" s="233"/>
      <c r="E343" s="233"/>
      <c r="F343" s="233"/>
      <c r="G343" s="233"/>
      <c r="H343" s="233"/>
      <c r="I343" s="233"/>
      <c r="J343" s="233"/>
      <c r="K343" s="233"/>
      <c r="L343" s="233"/>
      <c r="M343" s="233"/>
      <c r="N343" s="233"/>
      <c r="O343" s="233"/>
      <c r="P343" s="233"/>
      <c r="Q343" s="233"/>
      <c r="R343" s="233"/>
      <c r="S343" s="233"/>
      <c r="T343" s="233"/>
      <c r="U343" s="233"/>
      <c r="V343" s="233"/>
      <c r="W343" s="233"/>
      <c r="X343" s="233"/>
      <c r="Y343" s="234"/>
      <c r="Z343" s="234"/>
      <c r="AA343" s="235"/>
      <c r="AB343" s="235"/>
      <c r="AC343" s="235"/>
      <c r="AD343" s="235"/>
      <c r="AE343" s="235"/>
      <c r="AF343" s="236"/>
      <c r="AG343" s="236"/>
      <c r="AH343" s="236"/>
      <c r="AI343" s="236"/>
      <c r="AJ343" s="236"/>
      <c r="AK343" s="237">
        <f t="shared" si="31"/>
        <v>0</v>
      </c>
      <c r="AL343" s="237"/>
      <c r="AM343" s="237"/>
      <c r="AN343" s="237"/>
      <c r="AO343" s="237"/>
      <c r="AP343" s="237"/>
      <c r="AQ343" s="238"/>
      <c r="AR343" s="239"/>
      <c r="AS343" s="240"/>
      <c r="AT343" s="241">
        <f t="shared" si="32"/>
        <v>0</v>
      </c>
      <c r="AU343" s="241"/>
      <c r="AV343" s="241"/>
      <c r="AW343" s="241"/>
      <c r="AX343" s="241"/>
      <c r="AY343" s="241"/>
      <c r="AZ343" s="242"/>
      <c r="BA343" s="243"/>
      <c r="BB343" s="244"/>
      <c r="BC343" s="245"/>
      <c r="BD343" s="245"/>
      <c r="BE343" s="245"/>
      <c r="BF343" s="245"/>
      <c r="BG343" s="245"/>
      <c r="BH343" s="245"/>
      <c r="BI343" s="246"/>
    </row>
    <row r="344" spans="1:61" ht="19.5" customHeight="1" x14ac:dyDescent="0.15">
      <c r="A344" s="232"/>
      <c r="B344" s="233"/>
      <c r="C344" s="233"/>
      <c r="D344" s="233"/>
      <c r="E344" s="233"/>
      <c r="F344" s="233"/>
      <c r="G344" s="233"/>
      <c r="H344" s="233"/>
      <c r="I344" s="233"/>
      <c r="J344" s="233"/>
      <c r="K344" s="233"/>
      <c r="L344" s="233"/>
      <c r="M344" s="233"/>
      <c r="N344" s="233"/>
      <c r="O344" s="233"/>
      <c r="P344" s="233"/>
      <c r="Q344" s="233"/>
      <c r="R344" s="233"/>
      <c r="S344" s="233"/>
      <c r="T344" s="233"/>
      <c r="U344" s="233"/>
      <c r="V344" s="233"/>
      <c r="W344" s="233"/>
      <c r="X344" s="233"/>
      <c r="Y344" s="234"/>
      <c r="Z344" s="234"/>
      <c r="AA344" s="235"/>
      <c r="AB344" s="235"/>
      <c r="AC344" s="235"/>
      <c r="AD344" s="235"/>
      <c r="AE344" s="235"/>
      <c r="AF344" s="236"/>
      <c r="AG344" s="236"/>
      <c r="AH344" s="236"/>
      <c r="AI344" s="236"/>
      <c r="AJ344" s="236"/>
      <c r="AK344" s="237">
        <f t="shared" si="31"/>
        <v>0</v>
      </c>
      <c r="AL344" s="237"/>
      <c r="AM344" s="237"/>
      <c r="AN344" s="237"/>
      <c r="AO344" s="237"/>
      <c r="AP344" s="237"/>
      <c r="AQ344" s="238"/>
      <c r="AR344" s="239"/>
      <c r="AS344" s="240"/>
      <c r="AT344" s="241">
        <f t="shared" si="32"/>
        <v>0</v>
      </c>
      <c r="AU344" s="241"/>
      <c r="AV344" s="241"/>
      <c r="AW344" s="241"/>
      <c r="AX344" s="241"/>
      <c r="AY344" s="241"/>
      <c r="AZ344" s="242"/>
      <c r="BA344" s="243"/>
      <c r="BB344" s="244"/>
      <c r="BC344" s="245"/>
      <c r="BD344" s="245"/>
      <c r="BE344" s="245"/>
      <c r="BF344" s="245"/>
      <c r="BG344" s="245"/>
      <c r="BH344" s="245"/>
      <c r="BI344" s="246"/>
    </row>
    <row r="345" spans="1:61" ht="19.5" customHeight="1" x14ac:dyDescent="0.15">
      <c r="A345" s="232"/>
      <c r="B345" s="233"/>
      <c r="C345" s="233"/>
      <c r="D345" s="233"/>
      <c r="E345" s="233"/>
      <c r="F345" s="233"/>
      <c r="G345" s="233"/>
      <c r="H345" s="233"/>
      <c r="I345" s="233"/>
      <c r="J345" s="233"/>
      <c r="K345" s="233"/>
      <c r="L345" s="233"/>
      <c r="M345" s="233"/>
      <c r="N345" s="233"/>
      <c r="O345" s="233"/>
      <c r="P345" s="233"/>
      <c r="Q345" s="233"/>
      <c r="R345" s="233"/>
      <c r="S345" s="233"/>
      <c r="T345" s="233"/>
      <c r="U345" s="233"/>
      <c r="V345" s="233"/>
      <c r="W345" s="233"/>
      <c r="X345" s="233"/>
      <c r="Y345" s="234"/>
      <c r="Z345" s="234"/>
      <c r="AA345" s="235"/>
      <c r="AB345" s="235"/>
      <c r="AC345" s="235"/>
      <c r="AD345" s="235"/>
      <c r="AE345" s="235"/>
      <c r="AF345" s="236"/>
      <c r="AG345" s="236"/>
      <c r="AH345" s="236"/>
      <c r="AI345" s="236"/>
      <c r="AJ345" s="236"/>
      <c r="AK345" s="237">
        <f t="shared" si="31"/>
        <v>0</v>
      </c>
      <c r="AL345" s="237"/>
      <c r="AM345" s="237"/>
      <c r="AN345" s="237"/>
      <c r="AO345" s="237"/>
      <c r="AP345" s="237"/>
      <c r="AQ345" s="238"/>
      <c r="AR345" s="239"/>
      <c r="AS345" s="240"/>
      <c r="AT345" s="241">
        <f t="shared" si="32"/>
        <v>0</v>
      </c>
      <c r="AU345" s="241"/>
      <c r="AV345" s="241"/>
      <c r="AW345" s="241"/>
      <c r="AX345" s="241"/>
      <c r="AY345" s="241"/>
      <c r="AZ345" s="242"/>
      <c r="BA345" s="243"/>
      <c r="BB345" s="244"/>
      <c r="BC345" s="245"/>
      <c r="BD345" s="245"/>
      <c r="BE345" s="245"/>
      <c r="BF345" s="245"/>
      <c r="BG345" s="245"/>
      <c r="BH345" s="245"/>
      <c r="BI345" s="246"/>
    </row>
    <row r="346" spans="1:61" ht="19.5" customHeight="1" x14ac:dyDescent="0.15">
      <c r="A346" s="232"/>
      <c r="B346" s="233"/>
      <c r="C346" s="233"/>
      <c r="D346" s="233"/>
      <c r="E346" s="233"/>
      <c r="F346" s="233"/>
      <c r="G346" s="233"/>
      <c r="H346" s="233"/>
      <c r="I346" s="233"/>
      <c r="J346" s="233"/>
      <c r="K346" s="233"/>
      <c r="L346" s="233"/>
      <c r="M346" s="233"/>
      <c r="N346" s="233"/>
      <c r="O346" s="233"/>
      <c r="P346" s="233"/>
      <c r="Q346" s="233"/>
      <c r="R346" s="233"/>
      <c r="S346" s="233"/>
      <c r="T346" s="233"/>
      <c r="U346" s="233"/>
      <c r="V346" s="233"/>
      <c r="W346" s="233"/>
      <c r="X346" s="233"/>
      <c r="Y346" s="234"/>
      <c r="Z346" s="234"/>
      <c r="AA346" s="235"/>
      <c r="AB346" s="235"/>
      <c r="AC346" s="235"/>
      <c r="AD346" s="235"/>
      <c r="AE346" s="235"/>
      <c r="AF346" s="236"/>
      <c r="AG346" s="236"/>
      <c r="AH346" s="236"/>
      <c r="AI346" s="236"/>
      <c r="AJ346" s="236"/>
      <c r="AK346" s="237">
        <f t="shared" si="31"/>
        <v>0</v>
      </c>
      <c r="AL346" s="237"/>
      <c r="AM346" s="237"/>
      <c r="AN346" s="237"/>
      <c r="AO346" s="237"/>
      <c r="AP346" s="237"/>
      <c r="AQ346" s="238"/>
      <c r="AR346" s="239"/>
      <c r="AS346" s="240"/>
      <c r="AT346" s="241">
        <f t="shared" si="32"/>
        <v>0</v>
      </c>
      <c r="AU346" s="241"/>
      <c r="AV346" s="241"/>
      <c r="AW346" s="241"/>
      <c r="AX346" s="241"/>
      <c r="AY346" s="241"/>
      <c r="AZ346" s="242"/>
      <c r="BA346" s="243"/>
      <c r="BB346" s="244"/>
      <c r="BC346" s="245"/>
      <c r="BD346" s="245"/>
      <c r="BE346" s="245"/>
      <c r="BF346" s="245"/>
      <c r="BG346" s="245"/>
      <c r="BH346" s="245"/>
      <c r="BI346" s="246"/>
    </row>
    <row r="347" spans="1:61" ht="19.5" customHeight="1" x14ac:dyDescent="0.15">
      <c r="A347" s="232"/>
      <c r="B347" s="233"/>
      <c r="C347" s="233"/>
      <c r="D347" s="233"/>
      <c r="E347" s="233"/>
      <c r="F347" s="233"/>
      <c r="G347" s="233"/>
      <c r="H347" s="233"/>
      <c r="I347" s="233"/>
      <c r="J347" s="233"/>
      <c r="K347" s="233"/>
      <c r="L347" s="233"/>
      <c r="M347" s="233"/>
      <c r="N347" s="233"/>
      <c r="O347" s="233"/>
      <c r="P347" s="233"/>
      <c r="Q347" s="233"/>
      <c r="R347" s="233"/>
      <c r="S347" s="233"/>
      <c r="T347" s="233"/>
      <c r="U347" s="233"/>
      <c r="V347" s="233"/>
      <c r="W347" s="233"/>
      <c r="X347" s="233"/>
      <c r="Y347" s="234"/>
      <c r="Z347" s="234"/>
      <c r="AA347" s="235"/>
      <c r="AB347" s="235"/>
      <c r="AC347" s="235"/>
      <c r="AD347" s="235"/>
      <c r="AE347" s="235"/>
      <c r="AF347" s="236"/>
      <c r="AG347" s="236"/>
      <c r="AH347" s="236"/>
      <c r="AI347" s="236"/>
      <c r="AJ347" s="236"/>
      <c r="AK347" s="237">
        <f t="shared" si="31"/>
        <v>0</v>
      </c>
      <c r="AL347" s="237"/>
      <c r="AM347" s="237"/>
      <c r="AN347" s="237"/>
      <c r="AO347" s="237"/>
      <c r="AP347" s="237"/>
      <c r="AQ347" s="238"/>
      <c r="AR347" s="239"/>
      <c r="AS347" s="240"/>
      <c r="AT347" s="241">
        <f t="shared" si="32"/>
        <v>0</v>
      </c>
      <c r="AU347" s="241"/>
      <c r="AV347" s="241"/>
      <c r="AW347" s="241"/>
      <c r="AX347" s="241"/>
      <c r="AY347" s="241"/>
      <c r="AZ347" s="242"/>
      <c r="BA347" s="243"/>
      <c r="BB347" s="244"/>
      <c r="BC347" s="245"/>
      <c r="BD347" s="245"/>
      <c r="BE347" s="245"/>
      <c r="BF347" s="245"/>
      <c r="BG347" s="245"/>
      <c r="BH347" s="245"/>
      <c r="BI347" s="246"/>
    </row>
    <row r="348" spans="1:61" ht="19.5" customHeight="1" x14ac:dyDescent="0.15">
      <c r="A348" s="232"/>
      <c r="B348" s="233"/>
      <c r="C348" s="233"/>
      <c r="D348" s="233"/>
      <c r="E348" s="233"/>
      <c r="F348" s="233"/>
      <c r="G348" s="233"/>
      <c r="H348" s="233"/>
      <c r="I348" s="233"/>
      <c r="J348" s="233"/>
      <c r="K348" s="233"/>
      <c r="L348" s="233"/>
      <c r="M348" s="233"/>
      <c r="N348" s="233"/>
      <c r="O348" s="233"/>
      <c r="P348" s="233"/>
      <c r="Q348" s="233"/>
      <c r="R348" s="233"/>
      <c r="S348" s="233"/>
      <c r="T348" s="233"/>
      <c r="U348" s="233"/>
      <c r="V348" s="233"/>
      <c r="W348" s="233"/>
      <c r="X348" s="233"/>
      <c r="Y348" s="234"/>
      <c r="Z348" s="234"/>
      <c r="AA348" s="235"/>
      <c r="AB348" s="235"/>
      <c r="AC348" s="235"/>
      <c r="AD348" s="235"/>
      <c r="AE348" s="235"/>
      <c r="AF348" s="236"/>
      <c r="AG348" s="236"/>
      <c r="AH348" s="236"/>
      <c r="AI348" s="236"/>
      <c r="AJ348" s="236"/>
      <c r="AK348" s="237">
        <f t="shared" si="31"/>
        <v>0</v>
      </c>
      <c r="AL348" s="237"/>
      <c r="AM348" s="237"/>
      <c r="AN348" s="237"/>
      <c r="AO348" s="237"/>
      <c r="AP348" s="237"/>
      <c r="AQ348" s="238"/>
      <c r="AR348" s="239"/>
      <c r="AS348" s="240"/>
      <c r="AT348" s="241">
        <f t="shared" si="32"/>
        <v>0</v>
      </c>
      <c r="AU348" s="241"/>
      <c r="AV348" s="241"/>
      <c r="AW348" s="241"/>
      <c r="AX348" s="241"/>
      <c r="AY348" s="241"/>
      <c r="AZ348" s="242"/>
      <c r="BA348" s="243"/>
      <c r="BB348" s="244"/>
      <c r="BC348" s="245"/>
      <c r="BD348" s="245"/>
      <c r="BE348" s="245"/>
      <c r="BF348" s="245"/>
      <c r="BG348" s="245"/>
      <c r="BH348" s="245"/>
      <c r="BI348" s="246"/>
    </row>
    <row r="349" spans="1:61" ht="19.5" customHeight="1" x14ac:dyDescent="0.15">
      <c r="A349" s="232" t="s">
        <v>57</v>
      </c>
      <c r="B349" s="233"/>
      <c r="C349" s="233"/>
      <c r="D349" s="233"/>
      <c r="E349" s="233"/>
      <c r="F349" s="233"/>
      <c r="G349" s="233"/>
      <c r="H349" s="233"/>
      <c r="I349" s="233"/>
      <c r="J349" s="233"/>
      <c r="K349" s="233"/>
      <c r="L349" s="233"/>
      <c r="M349" s="233"/>
      <c r="N349" s="233"/>
      <c r="O349" s="233"/>
      <c r="P349" s="233"/>
      <c r="Q349" s="233"/>
      <c r="R349" s="233"/>
      <c r="S349" s="233"/>
      <c r="T349" s="233"/>
      <c r="U349" s="233"/>
      <c r="V349" s="233"/>
      <c r="W349" s="233"/>
      <c r="X349" s="233"/>
      <c r="Y349" s="234"/>
      <c r="Z349" s="234"/>
      <c r="AA349" s="235"/>
      <c r="AB349" s="235"/>
      <c r="AC349" s="235"/>
      <c r="AD349" s="235"/>
      <c r="AE349" s="235"/>
      <c r="AF349" s="236"/>
      <c r="AG349" s="236"/>
      <c r="AH349" s="236"/>
      <c r="AI349" s="236"/>
      <c r="AJ349" s="236"/>
      <c r="AK349" s="237">
        <f t="shared" si="31"/>
        <v>0</v>
      </c>
      <c r="AL349" s="237"/>
      <c r="AM349" s="237"/>
      <c r="AN349" s="237"/>
      <c r="AO349" s="237"/>
      <c r="AP349" s="237"/>
      <c r="AQ349" s="238"/>
      <c r="AR349" s="239"/>
      <c r="AS349" s="240"/>
      <c r="AT349" s="241">
        <f t="shared" si="32"/>
        <v>0</v>
      </c>
      <c r="AU349" s="241"/>
      <c r="AV349" s="241"/>
      <c r="AW349" s="241"/>
      <c r="AX349" s="241"/>
      <c r="AY349" s="241"/>
      <c r="AZ349" s="242"/>
      <c r="BA349" s="243"/>
      <c r="BB349" s="244"/>
      <c r="BC349" s="245"/>
      <c r="BD349" s="245"/>
      <c r="BE349" s="245"/>
      <c r="BF349" s="245"/>
      <c r="BG349" s="245"/>
      <c r="BH349" s="245"/>
      <c r="BI349" s="246"/>
    </row>
    <row r="350" spans="1:61" ht="19.5" customHeight="1" thickBot="1" x14ac:dyDescent="0.2">
      <c r="A350" s="247"/>
      <c r="B350" s="248"/>
      <c r="C350" s="248"/>
      <c r="D350" s="248"/>
      <c r="E350" s="248"/>
      <c r="F350" s="248"/>
      <c r="G350" s="248"/>
      <c r="H350" s="248"/>
      <c r="I350" s="248"/>
      <c r="J350" s="248"/>
      <c r="K350" s="248"/>
      <c r="L350" s="248"/>
      <c r="M350" s="248"/>
      <c r="N350" s="248"/>
      <c r="O350" s="248"/>
      <c r="P350" s="248"/>
      <c r="Q350" s="248"/>
      <c r="R350" s="248"/>
      <c r="S350" s="248"/>
      <c r="T350" s="248"/>
      <c r="U350" s="248"/>
      <c r="V350" s="248"/>
      <c r="W350" s="248"/>
      <c r="X350" s="248"/>
      <c r="Y350" s="249"/>
      <c r="Z350" s="249"/>
      <c r="AA350" s="250"/>
      <c r="AB350" s="250"/>
      <c r="AC350" s="250"/>
      <c r="AD350" s="250"/>
      <c r="AE350" s="250"/>
      <c r="AF350" s="251"/>
      <c r="AG350" s="251"/>
      <c r="AH350" s="251"/>
      <c r="AI350" s="251"/>
      <c r="AJ350" s="251"/>
      <c r="AK350" s="237">
        <f t="shared" si="31"/>
        <v>0</v>
      </c>
      <c r="AL350" s="237"/>
      <c r="AM350" s="237"/>
      <c r="AN350" s="237"/>
      <c r="AO350" s="237"/>
      <c r="AP350" s="237"/>
      <c r="AQ350" s="238"/>
      <c r="AR350" s="239"/>
      <c r="AS350" s="240"/>
      <c r="AT350" s="241">
        <f t="shared" si="32"/>
        <v>0</v>
      </c>
      <c r="AU350" s="241"/>
      <c r="AV350" s="241"/>
      <c r="AW350" s="241"/>
      <c r="AX350" s="241"/>
      <c r="AY350" s="241"/>
      <c r="AZ350" s="242"/>
      <c r="BA350" s="252"/>
      <c r="BB350" s="253"/>
      <c r="BC350" s="254"/>
      <c r="BD350" s="254"/>
      <c r="BE350" s="254"/>
      <c r="BF350" s="254"/>
      <c r="BG350" s="254"/>
      <c r="BH350" s="254"/>
      <c r="BI350" s="255"/>
    </row>
    <row r="351" spans="1:61" ht="24.75" customHeight="1" thickTop="1" thickBot="1" x14ac:dyDescent="0.2">
      <c r="A351" s="219" t="s">
        <v>70</v>
      </c>
      <c r="B351" s="220"/>
      <c r="C351" s="220"/>
      <c r="D351" s="220"/>
      <c r="E351" s="220"/>
      <c r="F351" s="220"/>
      <c r="G351" s="220"/>
      <c r="H351" s="220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1"/>
      <c r="AB351" s="221"/>
      <c r="AC351" s="221"/>
      <c r="AD351" s="221"/>
      <c r="AE351" s="221"/>
      <c r="AF351" s="222"/>
      <c r="AG351" s="222"/>
      <c r="AH351" s="222"/>
      <c r="AI351" s="222"/>
      <c r="AJ351" s="222"/>
      <c r="AK351" s="223">
        <f>ROUNDDOWN(SUM(AK310:AQ350),0)</f>
        <v>0</v>
      </c>
      <c r="AL351" s="223"/>
      <c r="AM351" s="223"/>
      <c r="AN351" s="223"/>
      <c r="AO351" s="223"/>
      <c r="AP351" s="223"/>
      <c r="AQ351" s="224"/>
      <c r="AR351" s="225"/>
      <c r="AS351" s="226"/>
      <c r="AT351" s="223">
        <f>ROUNDDOWN(SUM(AT310:AZ350),0)</f>
        <v>0</v>
      </c>
      <c r="AU351" s="223"/>
      <c r="AV351" s="223"/>
      <c r="AW351" s="223"/>
      <c r="AX351" s="223"/>
      <c r="AY351" s="223"/>
      <c r="AZ351" s="227"/>
      <c r="BA351" s="228"/>
      <c r="BB351" s="229"/>
      <c r="BC351" s="230">
        <f>ROUND(SUM(BC310:BI350),0)</f>
        <v>0</v>
      </c>
      <c r="BD351" s="230"/>
      <c r="BE351" s="230"/>
      <c r="BF351" s="230"/>
      <c r="BG351" s="230"/>
      <c r="BH351" s="230"/>
      <c r="BI351" s="231"/>
    </row>
    <row r="352" spans="1:61" ht="22.5" customHeight="1" x14ac:dyDescent="0.15">
      <c r="A352" s="256" t="s">
        <v>29</v>
      </c>
      <c r="B352" s="257"/>
      <c r="C352" s="257"/>
      <c r="D352" s="257"/>
      <c r="E352" s="257"/>
      <c r="F352" s="257"/>
      <c r="G352" s="257"/>
      <c r="H352" s="257"/>
      <c r="I352" s="257"/>
      <c r="J352" s="257"/>
      <c r="K352" s="257"/>
      <c r="L352" s="257"/>
      <c r="M352" s="257"/>
      <c r="N352" s="257"/>
      <c r="O352" s="257"/>
      <c r="P352" s="257"/>
      <c r="Q352" s="257"/>
      <c r="R352" s="257"/>
      <c r="S352" s="257"/>
      <c r="T352" s="257"/>
      <c r="U352" s="257"/>
      <c r="V352" s="257"/>
      <c r="W352" s="257"/>
      <c r="X352" s="257"/>
      <c r="Y352" s="257"/>
      <c r="Z352" s="257"/>
      <c r="AA352" s="257"/>
      <c r="AB352" s="257"/>
      <c r="AC352" s="257"/>
      <c r="AD352" s="257"/>
      <c r="AE352" s="257"/>
      <c r="AF352" s="257"/>
      <c r="AG352" s="257"/>
      <c r="AH352" s="257"/>
      <c r="AI352" s="257"/>
      <c r="AJ352" s="257"/>
      <c r="AK352" s="257"/>
      <c r="AL352" s="257"/>
      <c r="AM352" s="257"/>
      <c r="AN352" s="257"/>
      <c r="AO352" s="257"/>
      <c r="AP352" s="257"/>
      <c r="AQ352" s="258"/>
      <c r="AR352" s="259" t="s">
        <v>28</v>
      </c>
      <c r="AS352" s="257"/>
      <c r="AT352" s="257"/>
      <c r="AU352" s="257"/>
      <c r="AV352" s="257"/>
      <c r="AW352" s="257"/>
      <c r="AX352" s="257"/>
      <c r="AY352" s="257"/>
      <c r="AZ352" s="260"/>
      <c r="BA352" s="261" t="s">
        <v>2</v>
      </c>
      <c r="BB352" s="262"/>
      <c r="BC352" s="262"/>
      <c r="BD352" s="262"/>
      <c r="BE352" s="262"/>
      <c r="BF352" s="262"/>
      <c r="BG352" s="262"/>
      <c r="BH352" s="262"/>
      <c r="BI352" s="263"/>
    </row>
    <row r="353" spans="1:61" ht="19.5" customHeight="1" x14ac:dyDescent="0.15">
      <c r="A353" s="264" t="s">
        <v>27</v>
      </c>
      <c r="B353" s="265"/>
      <c r="C353" s="265"/>
      <c r="D353" s="265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 t="s">
        <v>26</v>
      </c>
      <c r="Z353" s="265"/>
      <c r="AA353" s="265" t="s">
        <v>25</v>
      </c>
      <c r="AB353" s="265"/>
      <c r="AC353" s="265"/>
      <c r="AD353" s="265"/>
      <c r="AE353" s="265"/>
      <c r="AF353" s="265" t="s">
        <v>24</v>
      </c>
      <c r="AG353" s="265"/>
      <c r="AH353" s="265"/>
      <c r="AI353" s="265"/>
      <c r="AJ353" s="265"/>
      <c r="AK353" s="265" t="s">
        <v>55</v>
      </c>
      <c r="AL353" s="265"/>
      <c r="AM353" s="265"/>
      <c r="AN353" s="265"/>
      <c r="AO353" s="265"/>
      <c r="AP353" s="265"/>
      <c r="AQ353" s="266"/>
      <c r="AR353" s="267" t="s">
        <v>23</v>
      </c>
      <c r="AS353" s="265"/>
      <c r="AT353" s="265" t="s">
        <v>55</v>
      </c>
      <c r="AU353" s="265"/>
      <c r="AV353" s="265"/>
      <c r="AW353" s="265"/>
      <c r="AX353" s="265"/>
      <c r="AY353" s="265"/>
      <c r="AZ353" s="268"/>
      <c r="BA353" s="269" t="s">
        <v>22</v>
      </c>
      <c r="BB353" s="270"/>
      <c r="BC353" s="270" t="s">
        <v>55</v>
      </c>
      <c r="BD353" s="270"/>
      <c r="BE353" s="270"/>
      <c r="BF353" s="270"/>
      <c r="BG353" s="270"/>
      <c r="BH353" s="270"/>
      <c r="BI353" s="271"/>
    </row>
    <row r="354" spans="1:61" ht="19.5" customHeight="1" x14ac:dyDescent="0.15">
      <c r="A354" s="272"/>
      <c r="B354" s="273"/>
      <c r="C354" s="273"/>
      <c r="D354" s="273"/>
      <c r="E354" s="273"/>
      <c r="F354" s="273"/>
      <c r="G354" s="273"/>
      <c r="H354" s="273"/>
      <c r="I354" s="273"/>
      <c r="J354" s="273"/>
      <c r="K354" s="273"/>
      <c r="L354" s="273"/>
      <c r="M354" s="273"/>
      <c r="N354" s="273"/>
      <c r="O354" s="273"/>
      <c r="P354" s="273"/>
      <c r="Q354" s="273"/>
      <c r="R354" s="273"/>
      <c r="S354" s="273"/>
      <c r="T354" s="273"/>
      <c r="U354" s="273"/>
      <c r="V354" s="273"/>
      <c r="W354" s="273"/>
      <c r="X354" s="273"/>
      <c r="Y354" s="274"/>
      <c r="Z354" s="274"/>
      <c r="AA354" s="275"/>
      <c r="AB354" s="275"/>
      <c r="AC354" s="275"/>
      <c r="AD354" s="275"/>
      <c r="AE354" s="275"/>
      <c r="AF354" s="276"/>
      <c r="AG354" s="276"/>
      <c r="AH354" s="276"/>
      <c r="AI354" s="276"/>
      <c r="AJ354" s="276"/>
      <c r="AK354" s="237">
        <f t="shared" ref="AK354" si="33">ROUNDDOWN(AA354*AF354,0)</f>
        <v>0</v>
      </c>
      <c r="AL354" s="237"/>
      <c r="AM354" s="237"/>
      <c r="AN354" s="237"/>
      <c r="AO354" s="237"/>
      <c r="AP354" s="237"/>
      <c r="AQ354" s="238"/>
      <c r="AR354" s="239"/>
      <c r="AS354" s="240"/>
      <c r="AT354" s="241">
        <f t="shared" ref="AT354" si="34">ROUNDDOWN(AK354*AR354,0)</f>
        <v>0</v>
      </c>
      <c r="AU354" s="241"/>
      <c r="AV354" s="241"/>
      <c r="AW354" s="241"/>
      <c r="AX354" s="241"/>
      <c r="AY354" s="241"/>
      <c r="AZ354" s="242"/>
      <c r="BA354" s="243"/>
      <c r="BB354" s="244"/>
      <c r="BC354" s="245"/>
      <c r="BD354" s="245"/>
      <c r="BE354" s="245"/>
      <c r="BF354" s="245"/>
      <c r="BG354" s="245"/>
      <c r="BH354" s="245"/>
      <c r="BI354" s="246"/>
    </row>
    <row r="355" spans="1:61" ht="19.5" customHeight="1" x14ac:dyDescent="0.15">
      <c r="A355" s="232"/>
      <c r="B355" s="233"/>
      <c r="C355" s="233"/>
      <c r="D355" s="233"/>
      <c r="E355" s="233"/>
      <c r="F355" s="233"/>
      <c r="G355" s="233"/>
      <c r="H355" s="233"/>
      <c r="I355" s="233"/>
      <c r="J355" s="233"/>
      <c r="K355" s="233"/>
      <c r="L355" s="233"/>
      <c r="M355" s="233"/>
      <c r="N355" s="233"/>
      <c r="O355" s="233"/>
      <c r="P355" s="233"/>
      <c r="Q355" s="233"/>
      <c r="R355" s="233"/>
      <c r="S355" s="233"/>
      <c r="T355" s="233"/>
      <c r="U355" s="233"/>
      <c r="V355" s="233"/>
      <c r="W355" s="233"/>
      <c r="X355" s="233"/>
      <c r="Y355" s="234"/>
      <c r="Z355" s="234"/>
      <c r="AA355" s="235"/>
      <c r="AB355" s="235"/>
      <c r="AC355" s="235"/>
      <c r="AD355" s="235"/>
      <c r="AE355" s="235"/>
      <c r="AF355" s="236"/>
      <c r="AG355" s="236"/>
      <c r="AH355" s="236"/>
      <c r="AI355" s="236"/>
      <c r="AJ355" s="236"/>
      <c r="AK355" s="237">
        <f t="shared" ref="AK355:AK394" si="35">ROUNDDOWN(AA355*AF355,0)</f>
        <v>0</v>
      </c>
      <c r="AL355" s="237"/>
      <c r="AM355" s="237"/>
      <c r="AN355" s="237"/>
      <c r="AO355" s="237"/>
      <c r="AP355" s="237"/>
      <c r="AQ355" s="238"/>
      <c r="AR355" s="239"/>
      <c r="AS355" s="240"/>
      <c r="AT355" s="241">
        <f t="shared" ref="AT355:AT394" si="36">ROUNDDOWN(AK355*AR355,0)</f>
        <v>0</v>
      </c>
      <c r="AU355" s="241"/>
      <c r="AV355" s="241"/>
      <c r="AW355" s="241"/>
      <c r="AX355" s="241"/>
      <c r="AY355" s="241"/>
      <c r="AZ355" s="242"/>
      <c r="BA355" s="243"/>
      <c r="BB355" s="244"/>
      <c r="BC355" s="245"/>
      <c r="BD355" s="245"/>
      <c r="BE355" s="245"/>
      <c r="BF355" s="245"/>
      <c r="BG355" s="245"/>
      <c r="BH355" s="245"/>
      <c r="BI355" s="246"/>
    </row>
    <row r="356" spans="1:61" ht="19.5" customHeight="1" x14ac:dyDescent="0.15">
      <c r="A356" s="232"/>
      <c r="B356" s="233"/>
      <c r="C356" s="233"/>
      <c r="D356" s="233"/>
      <c r="E356" s="233"/>
      <c r="F356" s="233"/>
      <c r="G356" s="233"/>
      <c r="H356" s="233"/>
      <c r="I356" s="233"/>
      <c r="J356" s="233"/>
      <c r="K356" s="233"/>
      <c r="L356" s="233"/>
      <c r="M356" s="233"/>
      <c r="N356" s="233"/>
      <c r="O356" s="233"/>
      <c r="P356" s="233"/>
      <c r="Q356" s="233"/>
      <c r="R356" s="233"/>
      <c r="S356" s="233"/>
      <c r="T356" s="233"/>
      <c r="U356" s="233"/>
      <c r="V356" s="233"/>
      <c r="W356" s="233"/>
      <c r="X356" s="233"/>
      <c r="Y356" s="234"/>
      <c r="Z356" s="234"/>
      <c r="AA356" s="235"/>
      <c r="AB356" s="235"/>
      <c r="AC356" s="235"/>
      <c r="AD356" s="235"/>
      <c r="AE356" s="235"/>
      <c r="AF356" s="236"/>
      <c r="AG356" s="236"/>
      <c r="AH356" s="236"/>
      <c r="AI356" s="236"/>
      <c r="AJ356" s="236"/>
      <c r="AK356" s="237">
        <f t="shared" si="35"/>
        <v>0</v>
      </c>
      <c r="AL356" s="237"/>
      <c r="AM356" s="237"/>
      <c r="AN356" s="237"/>
      <c r="AO356" s="237"/>
      <c r="AP356" s="237"/>
      <c r="AQ356" s="238"/>
      <c r="AR356" s="239"/>
      <c r="AS356" s="240"/>
      <c r="AT356" s="241">
        <f t="shared" si="36"/>
        <v>0</v>
      </c>
      <c r="AU356" s="241"/>
      <c r="AV356" s="241"/>
      <c r="AW356" s="241"/>
      <c r="AX356" s="241"/>
      <c r="AY356" s="241"/>
      <c r="AZ356" s="242"/>
      <c r="BA356" s="243"/>
      <c r="BB356" s="244"/>
      <c r="BC356" s="245"/>
      <c r="BD356" s="245"/>
      <c r="BE356" s="245"/>
      <c r="BF356" s="245"/>
      <c r="BG356" s="245"/>
      <c r="BH356" s="245"/>
      <c r="BI356" s="246"/>
    </row>
    <row r="357" spans="1:61" ht="19.5" customHeight="1" x14ac:dyDescent="0.15">
      <c r="A357" s="232"/>
      <c r="B357" s="233"/>
      <c r="C357" s="233"/>
      <c r="D357" s="233"/>
      <c r="E357" s="233"/>
      <c r="F357" s="233"/>
      <c r="G357" s="233"/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3"/>
      <c r="T357" s="233"/>
      <c r="U357" s="233"/>
      <c r="V357" s="233"/>
      <c r="W357" s="233"/>
      <c r="X357" s="233"/>
      <c r="Y357" s="234"/>
      <c r="Z357" s="234"/>
      <c r="AA357" s="235"/>
      <c r="AB357" s="235"/>
      <c r="AC357" s="235"/>
      <c r="AD357" s="235"/>
      <c r="AE357" s="235"/>
      <c r="AF357" s="236"/>
      <c r="AG357" s="236"/>
      <c r="AH357" s="236"/>
      <c r="AI357" s="236"/>
      <c r="AJ357" s="236"/>
      <c r="AK357" s="237">
        <f t="shared" si="35"/>
        <v>0</v>
      </c>
      <c r="AL357" s="237"/>
      <c r="AM357" s="237"/>
      <c r="AN357" s="237"/>
      <c r="AO357" s="237"/>
      <c r="AP357" s="237"/>
      <c r="AQ357" s="238"/>
      <c r="AR357" s="239"/>
      <c r="AS357" s="240"/>
      <c r="AT357" s="241">
        <f t="shared" si="36"/>
        <v>0</v>
      </c>
      <c r="AU357" s="241"/>
      <c r="AV357" s="241"/>
      <c r="AW357" s="241"/>
      <c r="AX357" s="241"/>
      <c r="AY357" s="241"/>
      <c r="AZ357" s="242"/>
      <c r="BA357" s="243"/>
      <c r="BB357" s="244"/>
      <c r="BC357" s="245"/>
      <c r="BD357" s="245"/>
      <c r="BE357" s="245"/>
      <c r="BF357" s="245"/>
      <c r="BG357" s="245"/>
      <c r="BH357" s="245"/>
      <c r="BI357" s="246"/>
    </row>
    <row r="358" spans="1:61" ht="19.5" customHeight="1" x14ac:dyDescent="0.15">
      <c r="A358" s="232"/>
      <c r="B358" s="233"/>
      <c r="C358" s="233"/>
      <c r="D358" s="233"/>
      <c r="E358" s="233"/>
      <c r="F358" s="233"/>
      <c r="G358" s="233"/>
      <c r="H358" s="233"/>
      <c r="I358" s="233"/>
      <c r="J358" s="233"/>
      <c r="K358" s="233"/>
      <c r="L358" s="233"/>
      <c r="M358" s="233"/>
      <c r="N358" s="233"/>
      <c r="O358" s="233"/>
      <c r="P358" s="233"/>
      <c r="Q358" s="233"/>
      <c r="R358" s="233"/>
      <c r="S358" s="233"/>
      <c r="T358" s="233"/>
      <c r="U358" s="233"/>
      <c r="V358" s="233"/>
      <c r="W358" s="233"/>
      <c r="X358" s="233"/>
      <c r="Y358" s="234"/>
      <c r="Z358" s="234"/>
      <c r="AA358" s="235"/>
      <c r="AB358" s="235"/>
      <c r="AC358" s="235"/>
      <c r="AD358" s="235"/>
      <c r="AE358" s="235"/>
      <c r="AF358" s="236"/>
      <c r="AG358" s="236"/>
      <c r="AH358" s="236"/>
      <c r="AI358" s="236"/>
      <c r="AJ358" s="236"/>
      <c r="AK358" s="237">
        <f t="shared" si="35"/>
        <v>0</v>
      </c>
      <c r="AL358" s="237"/>
      <c r="AM358" s="237"/>
      <c r="AN358" s="237"/>
      <c r="AO358" s="237"/>
      <c r="AP358" s="237"/>
      <c r="AQ358" s="238"/>
      <c r="AR358" s="239"/>
      <c r="AS358" s="240"/>
      <c r="AT358" s="241">
        <f t="shared" si="36"/>
        <v>0</v>
      </c>
      <c r="AU358" s="241"/>
      <c r="AV358" s="241"/>
      <c r="AW358" s="241"/>
      <c r="AX358" s="241"/>
      <c r="AY358" s="241"/>
      <c r="AZ358" s="242"/>
      <c r="BA358" s="243"/>
      <c r="BB358" s="244"/>
      <c r="BC358" s="245"/>
      <c r="BD358" s="245"/>
      <c r="BE358" s="245"/>
      <c r="BF358" s="245"/>
      <c r="BG358" s="245"/>
      <c r="BH358" s="245"/>
      <c r="BI358" s="246"/>
    </row>
    <row r="359" spans="1:61" ht="19.5" customHeight="1" x14ac:dyDescent="0.15">
      <c r="A359" s="232"/>
      <c r="B359" s="233"/>
      <c r="C359" s="233"/>
      <c r="D359" s="233"/>
      <c r="E359" s="233"/>
      <c r="F359" s="233"/>
      <c r="G359" s="233"/>
      <c r="H359" s="233"/>
      <c r="I359" s="233"/>
      <c r="J359" s="233"/>
      <c r="K359" s="233"/>
      <c r="L359" s="233"/>
      <c r="M359" s="233"/>
      <c r="N359" s="233"/>
      <c r="O359" s="233"/>
      <c r="P359" s="233"/>
      <c r="Q359" s="233"/>
      <c r="R359" s="233"/>
      <c r="S359" s="233"/>
      <c r="T359" s="233"/>
      <c r="U359" s="233"/>
      <c r="V359" s="233"/>
      <c r="W359" s="233"/>
      <c r="X359" s="233"/>
      <c r="Y359" s="234"/>
      <c r="Z359" s="234"/>
      <c r="AA359" s="235"/>
      <c r="AB359" s="235"/>
      <c r="AC359" s="235"/>
      <c r="AD359" s="235"/>
      <c r="AE359" s="235"/>
      <c r="AF359" s="236"/>
      <c r="AG359" s="236"/>
      <c r="AH359" s="236"/>
      <c r="AI359" s="236"/>
      <c r="AJ359" s="236"/>
      <c r="AK359" s="237">
        <f t="shared" si="35"/>
        <v>0</v>
      </c>
      <c r="AL359" s="237"/>
      <c r="AM359" s="237"/>
      <c r="AN359" s="237"/>
      <c r="AO359" s="237"/>
      <c r="AP359" s="237"/>
      <c r="AQ359" s="238"/>
      <c r="AR359" s="239"/>
      <c r="AS359" s="240"/>
      <c r="AT359" s="241">
        <f t="shared" si="36"/>
        <v>0</v>
      </c>
      <c r="AU359" s="241"/>
      <c r="AV359" s="241"/>
      <c r="AW359" s="241"/>
      <c r="AX359" s="241"/>
      <c r="AY359" s="241"/>
      <c r="AZ359" s="242"/>
      <c r="BA359" s="243"/>
      <c r="BB359" s="244"/>
      <c r="BC359" s="245"/>
      <c r="BD359" s="245"/>
      <c r="BE359" s="245"/>
      <c r="BF359" s="245"/>
      <c r="BG359" s="245"/>
      <c r="BH359" s="245"/>
      <c r="BI359" s="246"/>
    </row>
    <row r="360" spans="1:61" ht="19.5" customHeight="1" x14ac:dyDescent="0.15">
      <c r="A360" s="232"/>
      <c r="B360" s="233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  <c r="X360" s="233"/>
      <c r="Y360" s="234"/>
      <c r="Z360" s="234"/>
      <c r="AA360" s="235"/>
      <c r="AB360" s="235"/>
      <c r="AC360" s="235"/>
      <c r="AD360" s="235"/>
      <c r="AE360" s="235"/>
      <c r="AF360" s="236"/>
      <c r="AG360" s="236"/>
      <c r="AH360" s="236"/>
      <c r="AI360" s="236"/>
      <c r="AJ360" s="236"/>
      <c r="AK360" s="237">
        <f t="shared" si="35"/>
        <v>0</v>
      </c>
      <c r="AL360" s="237"/>
      <c r="AM360" s="237"/>
      <c r="AN360" s="237"/>
      <c r="AO360" s="237"/>
      <c r="AP360" s="237"/>
      <c r="AQ360" s="238"/>
      <c r="AR360" s="239"/>
      <c r="AS360" s="240"/>
      <c r="AT360" s="241">
        <f t="shared" si="36"/>
        <v>0</v>
      </c>
      <c r="AU360" s="241"/>
      <c r="AV360" s="241"/>
      <c r="AW360" s="241"/>
      <c r="AX360" s="241"/>
      <c r="AY360" s="241"/>
      <c r="AZ360" s="242"/>
      <c r="BA360" s="243"/>
      <c r="BB360" s="244"/>
      <c r="BC360" s="245"/>
      <c r="BD360" s="245"/>
      <c r="BE360" s="245"/>
      <c r="BF360" s="245"/>
      <c r="BG360" s="245"/>
      <c r="BH360" s="245"/>
      <c r="BI360" s="246"/>
    </row>
    <row r="361" spans="1:61" ht="19.5" customHeight="1" x14ac:dyDescent="0.15">
      <c r="A361" s="232"/>
      <c r="B361" s="233"/>
      <c r="C361" s="233"/>
      <c r="D361" s="233"/>
      <c r="E361" s="233"/>
      <c r="F361" s="233"/>
      <c r="G361" s="233"/>
      <c r="H361" s="233"/>
      <c r="I361" s="233"/>
      <c r="J361" s="233"/>
      <c r="K361" s="233"/>
      <c r="L361" s="233"/>
      <c r="M361" s="233"/>
      <c r="N361" s="233"/>
      <c r="O361" s="233"/>
      <c r="P361" s="233"/>
      <c r="Q361" s="233"/>
      <c r="R361" s="233"/>
      <c r="S361" s="233"/>
      <c r="T361" s="233"/>
      <c r="U361" s="233"/>
      <c r="V361" s="233"/>
      <c r="W361" s="233"/>
      <c r="X361" s="233"/>
      <c r="Y361" s="234"/>
      <c r="Z361" s="234"/>
      <c r="AA361" s="235"/>
      <c r="AB361" s="235"/>
      <c r="AC361" s="235"/>
      <c r="AD361" s="235"/>
      <c r="AE361" s="235"/>
      <c r="AF361" s="236"/>
      <c r="AG361" s="236"/>
      <c r="AH361" s="236"/>
      <c r="AI361" s="236"/>
      <c r="AJ361" s="236"/>
      <c r="AK361" s="237">
        <f t="shared" si="35"/>
        <v>0</v>
      </c>
      <c r="AL361" s="237"/>
      <c r="AM361" s="237"/>
      <c r="AN361" s="237"/>
      <c r="AO361" s="237"/>
      <c r="AP361" s="237"/>
      <c r="AQ361" s="238"/>
      <c r="AR361" s="239"/>
      <c r="AS361" s="240"/>
      <c r="AT361" s="241">
        <f t="shared" si="36"/>
        <v>0</v>
      </c>
      <c r="AU361" s="241"/>
      <c r="AV361" s="241"/>
      <c r="AW361" s="241"/>
      <c r="AX361" s="241"/>
      <c r="AY361" s="241"/>
      <c r="AZ361" s="242"/>
      <c r="BA361" s="243"/>
      <c r="BB361" s="244"/>
      <c r="BC361" s="245"/>
      <c r="BD361" s="245"/>
      <c r="BE361" s="245"/>
      <c r="BF361" s="245"/>
      <c r="BG361" s="245"/>
      <c r="BH361" s="245"/>
      <c r="BI361" s="246"/>
    </row>
    <row r="362" spans="1:61" ht="19.5" customHeight="1" x14ac:dyDescent="0.15">
      <c r="A362" s="232"/>
      <c r="B362" s="233"/>
      <c r="C362" s="233"/>
      <c r="D362" s="233"/>
      <c r="E362" s="233"/>
      <c r="F362" s="233"/>
      <c r="G362" s="233"/>
      <c r="H362" s="233"/>
      <c r="I362" s="233"/>
      <c r="J362" s="233"/>
      <c r="K362" s="233"/>
      <c r="L362" s="233"/>
      <c r="M362" s="233"/>
      <c r="N362" s="233"/>
      <c r="O362" s="233"/>
      <c r="P362" s="233"/>
      <c r="Q362" s="233"/>
      <c r="R362" s="233"/>
      <c r="S362" s="233"/>
      <c r="T362" s="233"/>
      <c r="U362" s="233"/>
      <c r="V362" s="233"/>
      <c r="W362" s="233"/>
      <c r="X362" s="233"/>
      <c r="Y362" s="234"/>
      <c r="Z362" s="234"/>
      <c r="AA362" s="235"/>
      <c r="AB362" s="235"/>
      <c r="AC362" s="235"/>
      <c r="AD362" s="235"/>
      <c r="AE362" s="235"/>
      <c r="AF362" s="236"/>
      <c r="AG362" s="236"/>
      <c r="AH362" s="236"/>
      <c r="AI362" s="236"/>
      <c r="AJ362" s="236"/>
      <c r="AK362" s="237">
        <f t="shared" si="35"/>
        <v>0</v>
      </c>
      <c r="AL362" s="237"/>
      <c r="AM362" s="237"/>
      <c r="AN362" s="237"/>
      <c r="AO362" s="237"/>
      <c r="AP362" s="237"/>
      <c r="AQ362" s="238"/>
      <c r="AR362" s="239"/>
      <c r="AS362" s="240"/>
      <c r="AT362" s="241">
        <f t="shared" si="36"/>
        <v>0</v>
      </c>
      <c r="AU362" s="241"/>
      <c r="AV362" s="241"/>
      <c r="AW362" s="241"/>
      <c r="AX362" s="241"/>
      <c r="AY362" s="241"/>
      <c r="AZ362" s="242"/>
      <c r="BA362" s="243"/>
      <c r="BB362" s="244"/>
      <c r="BC362" s="245"/>
      <c r="BD362" s="245"/>
      <c r="BE362" s="245"/>
      <c r="BF362" s="245"/>
      <c r="BG362" s="245"/>
      <c r="BH362" s="245"/>
      <c r="BI362" s="246"/>
    </row>
    <row r="363" spans="1:61" ht="19.5" customHeight="1" x14ac:dyDescent="0.15">
      <c r="A363" s="232"/>
      <c r="B363" s="233"/>
      <c r="C363" s="233"/>
      <c r="D363" s="233"/>
      <c r="E363" s="233"/>
      <c r="F363" s="233"/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  <c r="X363" s="233"/>
      <c r="Y363" s="234"/>
      <c r="Z363" s="234"/>
      <c r="AA363" s="235"/>
      <c r="AB363" s="235"/>
      <c r="AC363" s="235"/>
      <c r="AD363" s="235"/>
      <c r="AE363" s="235"/>
      <c r="AF363" s="236"/>
      <c r="AG363" s="236"/>
      <c r="AH363" s="236"/>
      <c r="AI363" s="236"/>
      <c r="AJ363" s="236"/>
      <c r="AK363" s="237">
        <f t="shared" si="35"/>
        <v>0</v>
      </c>
      <c r="AL363" s="237"/>
      <c r="AM363" s="237"/>
      <c r="AN363" s="237"/>
      <c r="AO363" s="237"/>
      <c r="AP363" s="237"/>
      <c r="AQ363" s="238"/>
      <c r="AR363" s="239"/>
      <c r="AS363" s="240"/>
      <c r="AT363" s="241">
        <f t="shared" si="36"/>
        <v>0</v>
      </c>
      <c r="AU363" s="241"/>
      <c r="AV363" s="241"/>
      <c r="AW363" s="241"/>
      <c r="AX363" s="241"/>
      <c r="AY363" s="241"/>
      <c r="AZ363" s="242"/>
      <c r="BA363" s="243"/>
      <c r="BB363" s="244"/>
      <c r="BC363" s="245"/>
      <c r="BD363" s="245"/>
      <c r="BE363" s="245"/>
      <c r="BF363" s="245"/>
      <c r="BG363" s="245"/>
      <c r="BH363" s="245"/>
      <c r="BI363" s="246"/>
    </row>
    <row r="364" spans="1:61" ht="19.5" customHeight="1" x14ac:dyDescent="0.15">
      <c r="A364" s="232"/>
      <c r="B364" s="233"/>
      <c r="C364" s="233"/>
      <c r="D364" s="233"/>
      <c r="E364" s="233"/>
      <c r="F364" s="233"/>
      <c r="G364" s="233"/>
      <c r="H364" s="233"/>
      <c r="I364" s="233"/>
      <c r="J364" s="233"/>
      <c r="K364" s="233"/>
      <c r="L364" s="233"/>
      <c r="M364" s="233"/>
      <c r="N364" s="233"/>
      <c r="O364" s="233"/>
      <c r="P364" s="233"/>
      <c r="Q364" s="233"/>
      <c r="R364" s="233"/>
      <c r="S364" s="233"/>
      <c r="T364" s="233"/>
      <c r="U364" s="233"/>
      <c r="V364" s="233"/>
      <c r="W364" s="233"/>
      <c r="X364" s="233"/>
      <c r="Y364" s="234"/>
      <c r="Z364" s="234"/>
      <c r="AA364" s="235"/>
      <c r="AB364" s="235"/>
      <c r="AC364" s="235"/>
      <c r="AD364" s="235"/>
      <c r="AE364" s="235"/>
      <c r="AF364" s="236"/>
      <c r="AG364" s="236"/>
      <c r="AH364" s="236"/>
      <c r="AI364" s="236"/>
      <c r="AJ364" s="236"/>
      <c r="AK364" s="237">
        <f t="shared" si="35"/>
        <v>0</v>
      </c>
      <c r="AL364" s="237"/>
      <c r="AM364" s="237"/>
      <c r="AN364" s="237"/>
      <c r="AO364" s="237"/>
      <c r="AP364" s="237"/>
      <c r="AQ364" s="238"/>
      <c r="AR364" s="239"/>
      <c r="AS364" s="240"/>
      <c r="AT364" s="241">
        <f t="shared" si="36"/>
        <v>0</v>
      </c>
      <c r="AU364" s="241"/>
      <c r="AV364" s="241"/>
      <c r="AW364" s="241"/>
      <c r="AX364" s="241"/>
      <c r="AY364" s="241"/>
      <c r="AZ364" s="242"/>
      <c r="BA364" s="243"/>
      <c r="BB364" s="244"/>
      <c r="BC364" s="245"/>
      <c r="BD364" s="245"/>
      <c r="BE364" s="245"/>
      <c r="BF364" s="245"/>
      <c r="BG364" s="245"/>
      <c r="BH364" s="245"/>
      <c r="BI364" s="246"/>
    </row>
    <row r="365" spans="1:61" ht="19.5" customHeight="1" x14ac:dyDescent="0.15">
      <c r="A365" s="232"/>
      <c r="B365" s="233"/>
      <c r="C365" s="233"/>
      <c r="D365" s="233"/>
      <c r="E365" s="233"/>
      <c r="F365" s="233"/>
      <c r="G365" s="233"/>
      <c r="H365" s="233"/>
      <c r="I365" s="233"/>
      <c r="J365" s="233"/>
      <c r="K365" s="233"/>
      <c r="L365" s="233"/>
      <c r="M365" s="233"/>
      <c r="N365" s="233"/>
      <c r="O365" s="233"/>
      <c r="P365" s="233"/>
      <c r="Q365" s="233"/>
      <c r="R365" s="233"/>
      <c r="S365" s="233"/>
      <c r="T365" s="233"/>
      <c r="U365" s="233"/>
      <c r="V365" s="233"/>
      <c r="W365" s="233"/>
      <c r="X365" s="233"/>
      <c r="Y365" s="234"/>
      <c r="Z365" s="234"/>
      <c r="AA365" s="235"/>
      <c r="AB365" s="235"/>
      <c r="AC365" s="235"/>
      <c r="AD365" s="235"/>
      <c r="AE365" s="235"/>
      <c r="AF365" s="236"/>
      <c r="AG365" s="236"/>
      <c r="AH365" s="236"/>
      <c r="AI365" s="236"/>
      <c r="AJ365" s="236"/>
      <c r="AK365" s="237">
        <f t="shared" si="35"/>
        <v>0</v>
      </c>
      <c r="AL365" s="237"/>
      <c r="AM365" s="237"/>
      <c r="AN365" s="237"/>
      <c r="AO365" s="237"/>
      <c r="AP365" s="237"/>
      <c r="AQ365" s="238"/>
      <c r="AR365" s="239"/>
      <c r="AS365" s="240"/>
      <c r="AT365" s="241">
        <f t="shared" si="36"/>
        <v>0</v>
      </c>
      <c r="AU365" s="241"/>
      <c r="AV365" s="241"/>
      <c r="AW365" s="241"/>
      <c r="AX365" s="241"/>
      <c r="AY365" s="241"/>
      <c r="AZ365" s="242"/>
      <c r="BA365" s="243"/>
      <c r="BB365" s="244"/>
      <c r="BC365" s="245"/>
      <c r="BD365" s="245"/>
      <c r="BE365" s="245"/>
      <c r="BF365" s="245"/>
      <c r="BG365" s="245"/>
      <c r="BH365" s="245"/>
      <c r="BI365" s="246"/>
    </row>
    <row r="366" spans="1:61" ht="19.5" customHeight="1" x14ac:dyDescent="0.15">
      <c r="A366" s="232"/>
      <c r="B366" s="233"/>
      <c r="C366" s="233"/>
      <c r="D366" s="233"/>
      <c r="E366" s="233"/>
      <c r="F366" s="233"/>
      <c r="G366" s="233"/>
      <c r="H366" s="233"/>
      <c r="I366" s="233"/>
      <c r="J366" s="233"/>
      <c r="K366" s="233"/>
      <c r="L366" s="233"/>
      <c r="M366" s="233"/>
      <c r="N366" s="233"/>
      <c r="O366" s="233"/>
      <c r="P366" s="233"/>
      <c r="Q366" s="233"/>
      <c r="R366" s="233"/>
      <c r="S366" s="233"/>
      <c r="T366" s="233"/>
      <c r="U366" s="233"/>
      <c r="V366" s="233"/>
      <c r="W366" s="233"/>
      <c r="X366" s="233"/>
      <c r="Y366" s="234"/>
      <c r="Z366" s="234"/>
      <c r="AA366" s="235"/>
      <c r="AB366" s="235"/>
      <c r="AC366" s="235"/>
      <c r="AD366" s="235"/>
      <c r="AE366" s="235"/>
      <c r="AF366" s="236"/>
      <c r="AG366" s="236"/>
      <c r="AH366" s="236"/>
      <c r="AI366" s="236"/>
      <c r="AJ366" s="236"/>
      <c r="AK366" s="237">
        <f t="shared" si="35"/>
        <v>0</v>
      </c>
      <c r="AL366" s="237"/>
      <c r="AM366" s="237"/>
      <c r="AN366" s="237"/>
      <c r="AO366" s="237"/>
      <c r="AP366" s="237"/>
      <c r="AQ366" s="238"/>
      <c r="AR366" s="239"/>
      <c r="AS366" s="240"/>
      <c r="AT366" s="241">
        <f t="shared" si="36"/>
        <v>0</v>
      </c>
      <c r="AU366" s="241"/>
      <c r="AV366" s="241"/>
      <c r="AW366" s="241"/>
      <c r="AX366" s="241"/>
      <c r="AY366" s="241"/>
      <c r="AZ366" s="242"/>
      <c r="BA366" s="243"/>
      <c r="BB366" s="244"/>
      <c r="BC366" s="245"/>
      <c r="BD366" s="245"/>
      <c r="BE366" s="245"/>
      <c r="BF366" s="245"/>
      <c r="BG366" s="245"/>
      <c r="BH366" s="245"/>
      <c r="BI366" s="246"/>
    </row>
    <row r="367" spans="1:61" ht="19.5" customHeight="1" x14ac:dyDescent="0.15">
      <c r="A367" s="232"/>
      <c r="B367" s="233"/>
      <c r="C367" s="233"/>
      <c r="D367" s="233"/>
      <c r="E367" s="233"/>
      <c r="F367" s="233"/>
      <c r="G367" s="233"/>
      <c r="H367" s="233"/>
      <c r="I367" s="233"/>
      <c r="J367" s="233"/>
      <c r="K367" s="233"/>
      <c r="L367" s="233"/>
      <c r="M367" s="233"/>
      <c r="N367" s="233"/>
      <c r="O367" s="233"/>
      <c r="P367" s="233"/>
      <c r="Q367" s="233"/>
      <c r="R367" s="233"/>
      <c r="S367" s="233"/>
      <c r="T367" s="233"/>
      <c r="U367" s="233"/>
      <c r="V367" s="233"/>
      <c r="W367" s="233"/>
      <c r="X367" s="233"/>
      <c r="Y367" s="234"/>
      <c r="Z367" s="234"/>
      <c r="AA367" s="235"/>
      <c r="AB367" s="235"/>
      <c r="AC367" s="235"/>
      <c r="AD367" s="235"/>
      <c r="AE367" s="235"/>
      <c r="AF367" s="236"/>
      <c r="AG367" s="236"/>
      <c r="AH367" s="236"/>
      <c r="AI367" s="236"/>
      <c r="AJ367" s="236"/>
      <c r="AK367" s="237">
        <f t="shared" si="35"/>
        <v>0</v>
      </c>
      <c r="AL367" s="237"/>
      <c r="AM367" s="237"/>
      <c r="AN367" s="237"/>
      <c r="AO367" s="237"/>
      <c r="AP367" s="237"/>
      <c r="AQ367" s="238"/>
      <c r="AR367" s="239"/>
      <c r="AS367" s="240"/>
      <c r="AT367" s="241">
        <f t="shared" si="36"/>
        <v>0</v>
      </c>
      <c r="AU367" s="241"/>
      <c r="AV367" s="241"/>
      <c r="AW367" s="241"/>
      <c r="AX367" s="241"/>
      <c r="AY367" s="241"/>
      <c r="AZ367" s="242"/>
      <c r="BA367" s="243"/>
      <c r="BB367" s="244"/>
      <c r="BC367" s="245"/>
      <c r="BD367" s="245"/>
      <c r="BE367" s="245"/>
      <c r="BF367" s="245"/>
      <c r="BG367" s="245"/>
      <c r="BH367" s="245"/>
      <c r="BI367" s="246"/>
    </row>
    <row r="368" spans="1:61" ht="19.5" customHeight="1" x14ac:dyDescent="0.15">
      <c r="A368" s="232"/>
      <c r="B368" s="233"/>
      <c r="C368" s="233"/>
      <c r="D368" s="233"/>
      <c r="E368" s="233"/>
      <c r="F368" s="233"/>
      <c r="G368" s="233"/>
      <c r="H368" s="233"/>
      <c r="I368" s="233"/>
      <c r="J368" s="233"/>
      <c r="K368" s="233"/>
      <c r="L368" s="233"/>
      <c r="M368" s="233"/>
      <c r="N368" s="233"/>
      <c r="O368" s="233"/>
      <c r="P368" s="233"/>
      <c r="Q368" s="233"/>
      <c r="R368" s="233"/>
      <c r="S368" s="233"/>
      <c r="T368" s="233"/>
      <c r="U368" s="233"/>
      <c r="V368" s="233"/>
      <c r="W368" s="233"/>
      <c r="X368" s="233"/>
      <c r="Y368" s="234"/>
      <c r="Z368" s="234"/>
      <c r="AA368" s="235"/>
      <c r="AB368" s="235"/>
      <c r="AC368" s="235"/>
      <c r="AD368" s="235"/>
      <c r="AE368" s="235"/>
      <c r="AF368" s="236"/>
      <c r="AG368" s="236"/>
      <c r="AH368" s="236"/>
      <c r="AI368" s="236"/>
      <c r="AJ368" s="236"/>
      <c r="AK368" s="237">
        <f t="shared" si="35"/>
        <v>0</v>
      </c>
      <c r="AL368" s="237"/>
      <c r="AM368" s="237"/>
      <c r="AN368" s="237"/>
      <c r="AO368" s="237"/>
      <c r="AP368" s="237"/>
      <c r="AQ368" s="238"/>
      <c r="AR368" s="239"/>
      <c r="AS368" s="240"/>
      <c r="AT368" s="241">
        <f t="shared" si="36"/>
        <v>0</v>
      </c>
      <c r="AU368" s="241"/>
      <c r="AV368" s="241"/>
      <c r="AW368" s="241"/>
      <c r="AX368" s="241"/>
      <c r="AY368" s="241"/>
      <c r="AZ368" s="242"/>
      <c r="BA368" s="243"/>
      <c r="BB368" s="244"/>
      <c r="BC368" s="245"/>
      <c r="BD368" s="245"/>
      <c r="BE368" s="245"/>
      <c r="BF368" s="245"/>
      <c r="BG368" s="245"/>
      <c r="BH368" s="245"/>
      <c r="BI368" s="246"/>
    </row>
    <row r="369" spans="1:61" ht="19.5" customHeight="1" x14ac:dyDescent="0.15">
      <c r="A369" s="232"/>
      <c r="B369" s="233"/>
      <c r="C369" s="233"/>
      <c r="D369" s="233"/>
      <c r="E369" s="233"/>
      <c r="F369" s="233"/>
      <c r="G369" s="233"/>
      <c r="H369" s="233"/>
      <c r="I369" s="233"/>
      <c r="J369" s="233"/>
      <c r="K369" s="233"/>
      <c r="L369" s="233"/>
      <c r="M369" s="233"/>
      <c r="N369" s="233"/>
      <c r="O369" s="233"/>
      <c r="P369" s="233"/>
      <c r="Q369" s="233"/>
      <c r="R369" s="233"/>
      <c r="S369" s="233"/>
      <c r="T369" s="233"/>
      <c r="U369" s="233"/>
      <c r="V369" s="233"/>
      <c r="W369" s="233"/>
      <c r="X369" s="233"/>
      <c r="Y369" s="234"/>
      <c r="Z369" s="234"/>
      <c r="AA369" s="235"/>
      <c r="AB369" s="235"/>
      <c r="AC369" s="235"/>
      <c r="AD369" s="235"/>
      <c r="AE369" s="235"/>
      <c r="AF369" s="236"/>
      <c r="AG369" s="236"/>
      <c r="AH369" s="236"/>
      <c r="AI369" s="236"/>
      <c r="AJ369" s="236"/>
      <c r="AK369" s="237">
        <f t="shared" si="35"/>
        <v>0</v>
      </c>
      <c r="AL369" s="237"/>
      <c r="AM369" s="237"/>
      <c r="AN369" s="237"/>
      <c r="AO369" s="237"/>
      <c r="AP369" s="237"/>
      <c r="AQ369" s="238"/>
      <c r="AR369" s="239"/>
      <c r="AS369" s="240"/>
      <c r="AT369" s="241">
        <f t="shared" si="36"/>
        <v>0</v>
      </c>
      <c r="AU369" s="241"/>
      <c r="AV369" s="241"/>
      <c r="AW369" s="241"/>
      <c r="AX369" s="241"/>
      <c r="AY369" s="241"/>
      <c r="AZ369" s="242"/>
      <c r="BA369" s="243"/>
      <c r="BB369" s="244"/>
      <c r="BC369" s="245"/>
      <c r="BD369" s="245"/>
      <c r="BE369" s="245"/>
      <c r="BF369" s="245"/>
      <c r="BG369" s="245"/>
      <c r="BH369" s="245"/>
      <c r="BI369" s="246"/>
    </row>
    <row r="370" spans="1:61" ht="19.5" customHeight="1" x14ac:dyDescent="0.15">
      <c r="A370" s="232"/>
      <c r="B370" s="233"/>
      <c r="C370" s="233"/>
      <c r="D370" s="233"/>
      <c r="E370" s="233"/>
      <c r="F370" s="233"/>
      <c r="G370" s="233"/>
      <c r="H370" s="233"/>
      <c r="I370" s="233"/>
      <c r="J370" s="233"/>
      <c r="K370" s="233"/>
      <c r="L370" s="233"/>
      <c r="M370" s="233"/>
      <c r="N370" s="233"/>
      <c r="O370" s="233"/>
      <c r="P370" s="233"/>
      <c r="Q370" s="233"/>
      <c r="R370" s="233"/>
      <c r="S370" s="233"/>
      <c r="T370" s="233"/>
      <c r="U370" s="233"/>
      <c r="V370" s="233"/>
      <c r="W370" s="233"/>
      <c r="X370" s="233"/>
      <c r="Y370" s="234"/>
      <c r="Z370" s="234"/>
      <c r="AA370" s="235"/>
      <c r="AB370" s="235"/>
      <c r="AC370" s="235"/>
      <c r="AD370" s="235"/>
      <c r="AE370" s="235"/>
      <c r="AF370" s="236"/>
      <c r="AG370" s="236"/>
      <c r="AH370" s="236"/>
      <c r="AI370" s="236"/>
      <c r="AJ370" s="236"/>
      <c r="AK370" s="237">
        <f t="shared" si="35"/>
        <v>0</v>
      </c>
      <c r="AL370" s="237"/>
      <c r="AM370" s="237"/>
      <c r="AN370" s="237"/>
      <c r="AO370" s="237"/>
      <c r="AP370" s="237"/>
      <c r="AQ370" s="238"/>
      <c r="AR370" s="239"/>
      <c r="AS370" s="240"/>
      <c r="AT370" s="241">
        <f t="shared" si="36"/>
        <v>0</v>
      </c>
      <c r="AU370" s="241"/>
      <c r="AV370" s="241"/>
      <c r="AW370" s="241"/>
      <c r="AX370" s="241"/>
      <c r="AY370" s="241"/>
      <c r="AZ370" s="242"/>
      <c r="BA370" s="243"/>
      <c r="BB370" s="244"/>
      <c r="BC370" s="245"/>
      <c r="BD370" s="245"/>
      <c r="BE370" s="245"/>
      <c r="BF370" s="245"/>
      <c r="BG370" s="245"/>
      <c r="BH370" s="245"/>
      <c r="BI370" s="246"/>
    </row>
    <row r="371" spans="1:61" ht="19.5" customHeight="1" x14ac:dyDescent="0.15">
      <c r="A371" s="232"/>
      <c r="B371" s="233"/>
      <c r="C371" s="233"/>
      <c r="D371" s="233"/>
      <c r="E371" s="233"/>
      <c r="F371" s="233"/>
      <c r="G371" s="233"/>
      <c r="H371" s="233"/>
      <c r="I371" s="233"/>
      <c r="J371" s="233"/>
      <c r="K371" s="233"/>
      <c r="L371" s="233"/>
      <c r="M371" s="233"/>
      <c r="N371" s="233"/>
      <c r="O371" s="233"/>
      <c r="P371" s="233"/>
      <c r="Q371" s="233"/>
      <c r="R371" s="233"/>
      <c r="S371" s="233"/>
      <c r="T371" s="233"/>
      <c r="U371" s="233"/>
      <c r="V371" s="233"/>
      <c r="W371" s="233"/>
      <c r="X371" s="233"/>
      <c r="Y371" s="234"/>
      <c r="Z371" s="234"/>
      <c r="AA371" s="235"/>
      <c r="AB371" s="235"/>
      <c r="AC371" s="235"/>
      <c r="AD371" s="235"/>
      <c r="AE371" s="235"/>
      <c r="AF371" s="236"/>
      <c r="AG371" s="236"/>
      <c r="AH371" s="236"/>
      <c r="AI371" s="236"/>
      <c r="AJ371" s="236"/>
      <c r="AK371" s="237">
        <f t="shared" si="35"/>
        <v>0</v>
      </c>
      <c r="AL371" s="237"/>
      <c r="AM371" s="237"/>
      <c r="AN371" s="237"/>
      <c r="AO371" s="237"/>
      <c r="AP371" s="237"/>
      <c r="AQ371" s="238"/>
      <c r="AR371" s="239"/>
      <c r="AS371" s="240"/>
      <c r="AT371" s="241">
        <f t="shared" si="36"/>
        <v>0</v>
      </c>
      <c r="AU371" s="241"/>
      <c r="AV371" s="241"/>
      <c r="AW371" s="241"/>
      <c r="AX371" s="241"/>
      <c r="AY371" s="241"/>
      <c r="AZ371" s="242"/>
      <c r="BA371" s="243"/>
      <c r="BB371" s="244"/>
      <c r="BC371" s="245"/>
      <c r="BD371" s="245"/>
      <c r="BE371" s="245"/>
      <c r="BF371" s="245"/>
      <c r="BG371" s="245"/>
      <c r="BH371" s="245"/>
      <c r="BI371" s="246"/>
    </row>
    <row r="372" spans="1:61" ht="19.5" customHeight="1" x14ac:dyDescent="0.15">
      <c r="A372" s="232"/>
      <c r="B372" s="233"/>
      <c r="C372" s="233"/>
      <c r="D372" s="233"/>
      <c r="E372" s="233"/>
      <c r="F372" s="233"/>
      <c r="G372" s="233"/>
      <c r="H372" s="233"/>
      <c r="I372" s="233"/>
      <c r="J372" s="233"/>
      <c r="K372" s="233"/>
      <c r="L372" s="233"/>
      <c r="M372" s="233"/>
      <c r="N372" s="233"/>
      <c r="O372" s="233"/>
      <c r="P372" s="233"/>
      <c r="Q372" s="233"/>
      <c r="R372" s="233"/>
      <c r="S372" s="233"/>
      <c r="T372" s="233"/>
      <c r="U372" s="233"/>
      <c r="V372" s="233"/>
      <c r="W372" s="233"/>
      <c r="X372" s="233"/>
      <c r="Y372" s="234"/>
      <c r="Z372" s="234"/>
      <c r="AA372" s="235"/>
      <c r="AB372" s="235"/>
      <c r="AC372" s="235"/>
      <c r="AD372" s="235"/>
      <c r="AE372" s="235"/>
      <c r="AF372" s="236"/>
      <c r="AG372" s="236"/>
      <c r="AH372" s="236"/>
      <c r="AI372" s="236"/>
      <c r="AJ372" s="236"/>
      <c r="AK372" s="237">
        <f t="shared" si="35"/>
        <v>0</v>
      </c>
      <c r="AL372" s="237"/>
      <c r="AM372" s="237"/>
      <c r="AN372" s="237"/>
      <c r="AO372" s="237"/>
      <c r="AP372" s="237"/>
      <c r="AQ372" s="238"/>
      <c r="AR372" s="239"/>
      <c r="AS372" s="240"/>
      <c r="AT372" s="241">
        <f t="shared" si="36"/>
        <v>0</v>
      </c>
      <c r="AU372" s="241"/>
      <c r="AV372" s="241"/>
      <c r="AW372" s="241"/>
      <c r="AX372" s="241"/>
      <c r="AY372" s="241"/>
      <c r="AZ372" s="242"/>
      <c r="BA372" s="243"/>
      <c r="BB372" s="244"/>
      <c r="BC372" s="245"/>
      <c r="BD372" s="245"/>
      <c r="BE372" s="245"/>
      <c r="BF372" s="245"/>
      <c r="BG372" s="245"/>
      <c r="BH372" s="245"/>
      <c r="BI372" s="246"/>
    </row>
    <row r="373" spans="1:61" ht="19.5" customHeight="1" x14ac:dyDescent="0.15">
      <c r="A373" s="232"/>
      <c r="B373" s="233"/>
      <c r="C373" s="233"/>
      <c r="D373" s="233"/>
      <c r="E373" s="233"/>
      <c r="F373" s="233"/>
      <c r="G373" s="233"/>
      <c r="H373" s="233"/>
      <c r="I373" s="233"/>
      <c r="J373" s="233"/>
      <c r="K373" s="233"/>
      <c r="L373" s="233"/>
      <c r="M373" s="233"/>
      <c r="N373" s="233"/>
      <c r="O373" s="233"/>
      <c r="P373" s="233"/>
      <c r="Q373" s="233"/>
      <c r="R373" s="233"/>
      <c r="S373" s="233"/>
      <c r="T373" s="233"/>
      <c r="U373" s="233"/>
      <c r="V373" s="233"/>
      <c r="W373" s="233"/>
      <c r="X373" s="233"/>
      <c r="Y373" s="234"/>
      <c r="Z373" s="234"/>
      <c r="AA373" s="235"/>
      <c r="AB373" s="235"/>
      <c r="AC373" s="235"/>
      <c r="AD373" s="235"/>
      <c r="AE373" s="235"/>
      <c r="AF373" s="236"/>
      <c r="AG373" s="236"/>
      <c r="AH373" s="236"/>
      <c r="AI373" s="236"/>
      <c r="AJ373" s="236"/>
      <c r="AK373" s="237">
        <f t="shared" si="35"/>
        <v>0</v>
      </c>
      <c r="AL373" s="237"/>
      <c r="AM373" s="237"/>
      <c r="AN373" s="237"/>
      <c r="AO373" s="237"/>
      <c r="AP373" s="237"/>
      <c r="AQ373" s="238"/>
      <c r="AR373" s="239"/>
      <c r="AS373" s="240"/>
      <c r="AT373" s="241">
        <f t="shared" si="36"/>
        <v>0</v>
      </c>
      <c r="AU373" s="241"/>
      <c r="AV373" s="241"/>
      <c r="AW373" s="241"/>
      <c r="AX373" s="241"/>
      <c r="AY373" s="241"/>
      <c r="AZ373" s="242"/>
      <c r="BA373" s="243"/>
      <c r="BB373" s="244"/>
      <c r="BC373" s="245"/>
      <c r="BD373" s="245"/>
      <c r="BE373" s="245"/>
      <c r="BF373" s="245"/>
      <c r="BG373" s="245"/>
      <c r="BH373" s="245"/>
      <c r="BI373" s="246"/>
    </row>
    <row r="374" spans="1:61" ht="19.5" customHeight="1" x14ac:dyDescent="0.15">
      <c r="A374" s="232"/>
      <c r="B374" s="233"/>
      <c r="C374" s="233"/>
      <c r="D374" s="233"/>
      <c r="E374" s="233"/>
      <c r="F374" s="233"/>
      <c r="G374" s="233"/>
      <c r="H374" s="233"/>
      <c r="I374" s="233"/>
      <c r="J374" s="233"/>
      <c r="K374" s="233"/>
      <c r="L374" s="233"/>
      <c r="M374" s="233"/>
      <c r="N374" s="233"/>
      <c r="O374" s="233"/>
      <c r="P374" s="233"/>
      <c r="Q374" s="233"/>
      <c r="R374" s="233"/>
      <c r="S374" s="233"/>
      <c r="T374" s="233"/>
      <c r="U374" s="233"/>
      <c r="V374" s="233"/>
      <c r="W374" s="233"/>
      <c r="X374" s="233"/>
      <c r="Y374" s="234"/>
      <c r="Z374" s="234"/>
      <c r="AA374" s="235"/>
      <c r="AB374" s="235"/>
      <c r="AC374" s="235"/>
      <c r="AD374" s="235"/>
      <c r="AE374" s="235"/>
      <c r="AF374" s="236"/>
      <c r="AG374" s="236"/>
      <c r="AH374" s="236"/>
      <c r="AI374" s="236"/>
      <c r="AJ374" s="236"/>
      <c r="AK374" s="237">
        <f t="shared" si="35"/>
        <v>0</v>
      </c>
      <c r="AL374" s="237"/>
      <c r="AM374" s="237"/>
      <c r="AN374" s="237"/>
      <c r="AO374" s="237"/>
      <c r="AP374" s="237"/>
      <c r="AQ374" s="238"/>
      <c r="AR374" s="239"/>
      <c r="AS374" s="240"/>
      <c r="AT374" s="241">
        <f t="shared" si="36"/>
        <v>0</v>
      </c>
      <c r="AU374" s="241"/>
      <c r="AV374" s="241"/>
      <c r="AW374" s="241"/>
      <c r="AX374" s="241"/>
      <c r="AY374" s="241"/>
      <c r="AZ374" s="242"/>
      <c r="BA374" s="243"/>
      <c r="BB374" s="244"/>
      <c r="BC374" s="245"/>
      <c r="BD374" s="245"/>
      <c r="BE374" s="245"/>
      <c r="BF374" s="245"/>
      <c r="BG374" s="245"/>
      <c r="BH374" s="245"/>
      <c r="BI374" s="246"/>
    </row>
    <row r="375" spans="1:61" ht="19.5" customHeight="1" x14ac:dyDescent="0.15">
      <c r="A375" s="232"/>
      <c r="B375" s="233"/>
      <c r="C375" s="233"/>
      <c r="D375" s="233"/>
      <c r="E375" s="233"/>
      <c r="F375" s="233"/>
      <c r="G375" s="233"/>
      <c r="H375" s="233"/>
      <c r="I375" s="233"/>
      <c r="J375" s="233"/>
      <c r="K375" s="233"/>
      <c r="L375" s="233"/>
      <c r="M375" s="233"/>
      <c r="N375" s="233"/>
      <c r="O375" s="233"/>
      <c r="P375" s="233"/>
      <c r="Q375" s="233"/>
      <c r="R375" s="233"/>
      <c r="S375" s="233"/>
      <c r="T375" s="233"/>
      <c r="U375" s="233"/>
      <c r="V375" s="233"/>
      <c r="W375" s="233"/>
      <c r="X375" s="233"/>
      <c r="Y375" s="234"/>
      <c r="Z375" s="234"/>
      <c r="AA375" s="235"/>
      <c r="AB375" s="235"/>
      <c r="AC375" s="235"/>
      <c r="AD375" s="235"/>
      <c r="AE375" s="235"/>
      <c r="AF375" s="236"/>
      <c r="AG375" s="236"/>
      <c r="AH375" s="236"/>
      <c r="AI375" s="236"/>
      <c r="AJ375" s="236"/>
      <c r="AK375" s="237">
        <f t="shared" si="35"/>
        <v>0</v>
      </c>
      <c r="AL375" s="237"/>
      <c r="AM375" s="237"/>
      <c r="AN375" s="237"/>
      <c r="AO375" s="237"/>
      <c r="AP375" s="237"/>
      <c r="AQ375" s="238"/>
      <c r="AR375" s="239"/>
      <c r="AS375" s="240"/>
      <c r="AT375" s="241">
        <f t="shared" si="36"/>
        <v>0</v>
      </c>
      <c r="AU375" s="241"/>
      <c r="AV375" s="241"/>
      <c r="AW375" s="241"/>
      <c r="AX375" s="241"/>
      <c r="AY375" s="241"/>
      <c r="AZ375" s="242"/>
      <c r="BA375" s="243"/>
      <c r="BB375" s="244"/>
      <c r="BC375" s="245"/>
      <c r="BD375" s="245"/>
      <c r="BE375" s="245"/>
      <c r="BF375" s="245"/>
      <c r="BG375" s="245"/>
      <c r="BH375" s="245"/>
      <c r="BI375" s="246"/>
    </row>
    <row r="376" spans="1:61" ht="19.5" customHeight="1" x14ac:dyDescent="0.15">
      <c r="A376" s="232"/>
      <c r="B376" s="233"/>
      <c r="C376" s="233"/>
      <c r="D376" s="233"/>
      <c r="E376" s="233"/>
      <c r="F376" s="233"/>
      <c r="G376" s="233"/>
      <c r="H376" s="233"/>
      <c r="I376" s="233"/>
      <c r="J376" s="233"/>
      <c r="K376" s="233"/>
      <c r="L376" s="233"/>
      <c r="M376" s="233"/>
      <c r="N376" s="233"/>
      <c r="O376" s="233"/>
      <c r="P376" s="233"/>
      <c r="Q376" s="233"/>
      <c r="R376" s="233"/>
      <c r="S376" s="233"/>
      <c r="T376" s="233"/>
      <c r="U376" s="233"/>
      <c r="V376" s="233"/>
      <c r="W376" s="233"/>
      <c r="X376" s="233"/>
      <c r="Y376" s="234"/>
      <c r="Z376" s="234"/>
      <c r="AA376" s="235"/>
      <c r="AB376" s="235"/>
      <c r="AC376" s="235"/>
      <c r="AD376" s="235"/>
      <c r="AE376" s="235"/>
      <c r="AF376" s="236"/>
      <c r="AG376" s="236"/>
      <c r="AH376" s="236"/>
      <c r="AI376" s="236"/>
      <c r="AJ376" s="236"/>
      <c r="AK376" s="237">
        <f t="shared" si="35"/>
        <v>0</v>
      </c>
      <c r="AL376" s="237"/>
      <c r="AM376" s="237"/>
      <c r="AN376" s="237"/>
      <c r="AO376" s="237"/>
      <c r="AP376" s="237"/>
      <c r="AQ376" s="238"/>
      <c r="AR376" s="239"/>
      <c r="AS376" s="240"/>
      <c r="AT376" s="241">
        <f t="shared" si="36"/>
        <v>0</v>
      </c>
      <c r="AU376" s="241"/>
      <c r="AV376" s="241"/>
      <c r="AW376" s="241"/>
      <c r="AX376" s="241"/>
      <c r="AY376" s="241"/>
      <c r="AZ376" s="242"/>
      <c r="BA376" s="243"/>
      <c r="BB376" s="244"/>
      <c r="BC376" s="245"/>
      <c r="BD376" s="245"/>
      <c r="BE376" s="245"/>
      <c r="BF376" s="245"/>
      <c r="BG376" s="245"/>
      <c r="BH376" s="245"/>
      <c r="BI376" s="246"/>
    </row>
    <row r="377" spans="1:61" ht="19.5" customHeight="1" x14ac:dyDescent="0.15">
      <c r="A377" s="232"/>
      <c r="B377" s="233"/>
      <c r="C377" s="233"/>
      <c r="D377" s="233"/>
      <c r="E377" s="233"/>
      <c r="F377" s="233"/>
      <c r="G377" s="233"/>
      <c r="H377" s="233"/>
      <c r="I377" s="233"/>
      <c r="J377" s="233"/>
      <c r="K377" s="233"/>
      <c r="L377" s="233"/>
      <c r="M377" s="233"/>
      <c r="N377" s="233"/>
      <c r="O377" s="233"/>
      <c r="P377" s="233"/>
      <c r="Q377" s="233"/>
      <c r="R377" s="233"/>
      <c r="S377" s="233"/>
      <c r="T377" s="233"/>
      <c r="U377" s="233"/>
      <c r="V377" s="233"/>
      <c r="W377" s="233"/>
      <c r="X377" s="233"/>
      <c r="Y377" s="234"/>
      <c r="Z377" s="234"/>
      <c r="AA377" s="235"/>
      <c r="AB377" s="235"/>
      <c r="AC377" s="235"/>
      <c r="AD377" s="235"/>
      <c r="AE377" s="235"/>
      <c r="AF377" s="236"/>
      <c r="AG377" s="236"/>
      <c r="AH377" s="236"/>
      <c r="AI377" s="236"/>
      <c r="AJ377" s="236"/>
      <c r="AK377" s="237">
        <f t="shared" si="35"/>
        <v>0</v>
      </c>
      <c r="AL377" s="237"/>
      <c r="AM377" s="237"/>
      <c r="AN377" s="237"/>
      <c r="AO377" s="237"/>
      <c r="AP377" s="237"/>
      <c r="AQ377" s="238"/>
      <c r="AR377" s="239"/>
      <c r="AS377" s="240"/>
      <c r="AT377" s="241">
        <f t="shared" si="36"/>
        <v>0</v>
      </c>
      <c r="AU377" s="241"/>
      <c r="AV377" s="241"/>
      <c r="AW377" s="241"/>
      <c r="AX377" s="241"/>
      <c r="AY377" s="241"/>
      <c r="AZ377" s="242"/>
      <c r="BA377" s="243"/>
      <c r="BB377" s="244"/>
      <c r="BC377" s="245"/>
      <c r="BD377" s="245"/>
      <c r="BE377" s="245"/>
      <c r="BF377" s="245"/>
      <c r="BG377" s="245"/>
      <c r="BH377" s="245"/>
      <c r="BI377" s="246"/>
    </row>
    <row r="378" spans="1:61" ht="19.5" customHeight="1" x14ac:dyDescent="0.15">
      <c r="A378" s="232"/>
      <c r="B378" s="233"/>
      <c r="C378" s="233"/>
      <c r="D378" s="233"/>
      <c r="E378" s="233"/>
      <c r="F378" s="233"/>
      <c r="G378" s="233"/>
      <c r="H378" s="233"/>
      <c r="I378" s="233"/>
      <c r="J378" s="233"/>
      <c r="K378" s="233"/>
      <c r="L378" s="233"/>
      <c r="M378" s="233"/>
      <c r="N378" s="233"/>
      <c r="O378" s="233"/>
      <c r="P378" s="233"/>
      <c r="Q378" s="233"/>
      <c r="R378" s="233"/>
      <c r="S378" s="233"/>
      <c r="T378" s="233"/>
      <c r="U378" s="233"/>
      <c r="V378" s="233"/>
      <c r="W378" s="233"/>
      <c r="X378" s="233"/>
      <c r="Y378" s="234"/>
      <c r="Z378" s="234"/>
      <c r="AA378" s="235"/>
      <c r="AB378" s="235"/>
      <c r="AC378" s="235"/>
      <c r="AD378" s="235"/>
      <c r="AE378" s="235"/>
      <c r="AF378" s="236"/>
      <c r="AG378" s="236"/>
      <c r="AH378" s="236"/>
      <c r="AI378" s="236"/>
      <c r="AJ378" s="236"/>
      <c r="AK378" s="237">
        <f t="shared" si="35"/>
        <v>0</v>
      </c>
      <c r="AL378" s="237"/>
      <c r="AM378" s="237"/>
      <c r="AN378" s="237"/>
      <c r="AO378" s="237"/>
      <c r="AP378" s="237"/>
      <c r="AQ378" s="238"/>
      <c r="AR378" s="239"/>
      <c r="AS378" s="240"/>
      <c r="AT378" s="241">
        <f t="shared" si="36"/>
        <v>0</v>
      </c>
      <c r="AU378" s="241"/>
      <c r="AV378" s="241"/>
      <c r="AW378" s="241"/>
      <c r="AX378" s="241"/>
      <c r="AY378" s="241"/>
      <c r="AZ378" s="242"/>
      <c r="BA378" s="243"/>
      <c r="BB378" s="244"/>
      <c r="BC378" s="245"/>
      <c r="BD378" s="245"/>
      <c r="BE378" s="245"/>
      <c r="BF378" s="245"/>
      <c r="BG378" s="245"/>
      <c r="BH378" s="245"/>
      <c r="BI378" s="246"/>
    </row>
    <row r="379" spans="1:61" ht="19.5" customHeight="1" x14ac:dyDescent="0.15">
      <c r="A379" s="232"/>
      <c r="B379" s="233"/>
      <c r="C379" s="233"/>
      <c r="D379" s="233"/>
      <c r="E379" s="233"/>
      <c r="F379" s="233"/>
      <c r="G379" s="233"/>
      <c r="H379" s="233"/>
      <c r="I379" s="233"/>
      <c r="J379" s="233"/>
      <c r="K379" s="233"/>
      <c r="L379" s="233"/>
      <c r="M379" s="233"/>
      <c r="N379" s="233"/>
      <c r="O379" s="233"/>
      <c r="P379" s="233"/>
      <c r="Q379" s="233"/>
      <c r="R379" s="233"/>
      <c r="S379" s="233"/>
      <c r="T379" s="233"/>
      <c r="U379" s="233"/>
      <c r="V379" s="233"/>
      <c r="W379" s="233"/>
      <c r="X379" s="233"/>
      <c r="Y379" s="234"/>
      <c r="Z379" s="234"/>
      <c r="AA379" s="235"/>
      <c r="AB379" s="235"/>
      <c r="AC379" s="235"/>
      <c r="AD379" s="235"/>
      <c r="AE379" s="235"/>
      <c r="AF379" s="236"/>
      <c r="AG379" s="236"/>
      <c r="AH379" s="236"/>
      <c r="AI379" s="236"/>
      <c r="AJ379" s="236"/>
      <c r="AK379" s="237">
        <f t="shared" si="35"/>
        <v>0</v>
      </c>
      <c r="AL379" s="237"/>
      <c r="AM379" s="237"/>
      <c r="AN379" s="237"/>
      <c r="AO379" s="237"/>
      <c r="AP379" s="237"/>
      <c r="AQ379" s="238"/>
      <c r="AR379" s="239"/>
      <c r="AS379" s="240"/>
      <c r="AT379" s="241">
        <f t="shared" si="36"/>
        <v>0</v>
      </c>
      <c r="AU379" s="241"/>
      <c r="AV379" s="241"/>
      <c r="AW379" s="241"/>
      <c r="AX379" s="241"/>
      <c r="AY379" s="241"/>
      <c r="AZ379" s="242"/>
      <c r="BA379" s="243"/>
      <c r="BB379" s="244"/>
      <c r="BC379" s="245"/>
      <c r="BD379" s="245"/>
      <c r="BE379" s="245"/>
      <c r="BF379" s="245"/>
      <c r="BG379" s="245"/>
      <c r="BH379" s="245"/>
      <c r="BI379" s="246"/>
    </row>
    <row r="380" spans="1:61" ht="19.5" customHeight="1" x14ac:dyDescent="0.15">
      <c r="A380" s="232"/>
      <c r="B380" s="233"/>
      <c r="C380" s="233"/>
      <c r="D380" s="233"/>
      <c r="E380" s="233"/>
      <c r="F380" s="233"/>
      <c r="G380" s="233"/>
      <c r="H380" s="233"/>
      <c r="I380" s="233"/>
      <c r="J380" s="233"/>
      <c r="K380" s="233"/>
      <c r="L380" s="233"/>
      <c r="M380" s="233"/>
      <c r="N380" s="233"/>
      <c r="O380" s="233"/>
      <c r="P380" s="233"/>
      <c r="Q380" s="233"/>
      <c r="R380" s="233"/>
      <c r="S380" s="233"/>
      <c r="T380" s="233"/>
      <c r="U380" s="233"/>
      <c r="V380" s="233"/>
      <c r="W380" s="233"/>
      <c r="X380" s="233"/>
      <c r="Y380" s="234"/>
      <c r="Z380" s="234"/>
      <c r="AA380" s="235"/>
      <c r="AB380" s="235"/>
      <c r="AC380" s="235"/>
      <c r="AD380" s="235"/>
      <c r="AE380" s="235"/>
      <c r="AF380" s="236"/>
      <c r="AG380" s="236"/>
      <c r="AH380" s="236"/>
      <c r="AI380" s="236"/>
      <c r="AJ380" s="236"/>
      <c r="AK380" s="237">
        <f t="shared" si="35"/>
        <v>0</v>
      </c>
      <c r="AL380" s="237"/>
      <c r="AM380" s="237"/>
      <c r="AN380" s="237"/>
      <c r="AO380" s="237"/>
      <c r="AP380" s="237"/>
      <c r="AQ380" s="238"/>
      <c r="AR380" s="239"/>
      <c r="AS380" s="240"/>
      <c r="AT380" s="241">
        <f t="shared" si="36"/>
        <v>0</v>
      </c>
      <c r="AU380" s="241"/>
      <c r="AV380" s="241"/>
      <c r="AW380" s="241"/>
      <c r="AX380" s="241"/>
      <c r="AY380" s="241"/>
      <c r="AZ380" s="242"/>
      <c r="BA380" s="243"/>
      <c r="BB380" s="244"/>
      <c r="BC380" s="245"/>
      <c r="BD380" s="245"/>
      <c r="BE380" s="245"/>
      <c r="BF380" s="245"/>
      <c r="BG380" s="245"/>
      <c r="BH380" s="245"/>
      <c r="BI380" s="246"/>
    </row>
    <row r="381" spans="1:61" ht="19.5" customHeight="1" x14ac:dyDescent="0.15">
      <c r="A381" s="232"/>
      <c r="B381" s="233"/>
      <c r="C381" s="233"/>
      <c r="D381" s="233"/>
      <c r="E381" s="233"/>
      <c r="F381" s="233"/>
      <c r="G381" s="233"/>
      <c r="H381" s="233"/>
      <c r="I381" s="233"/>
      <c r="J381" s="233"/>
      <c r="K381" s="233"/>
      <c r="L381" s="233"/>
      <c r="M381" s="233"/>
      <c r="N381" s="233"/>
      <c r="O381" s="233"/>
      <c r="P381" s="233"/>
      <c r="Q381" s="233"/>
      <c r="R381" s="233"/>
      <c r="S381" s="233"/>
      <c r="T381" s="233"/>
      <c r="U381" s="233"/>
      <c r="V381" s="233"/>
      <c r="W381" s="233"/>
      <c r="X381" s="233"/>
      <c r="Y381" s="234"/>
      <c r="Z381" s="234"/>
      <c r="AA381" s="235"/>
      <c r="AB381" s="235"/>
      <c r="AC381" s="235"/>
      <c r="AD381" s="235"/>
      <c r="AE381" s="235"/>
      <c r="AF381" s="236"/>
      <c r="AG381" s="236"/>
      <c r="AH381" s="236"/>
      <c r="AI381" s="236"/>
      <c r="AJ381" s="236"/>
      <c r="AK381" s="237">
        <f t="shared" si="35"/>
        <v>0</v>
      </c>
      <c r="AL381" s="237"/>
      <c r="AM381" s="237"/>
      <c r="AN381" s="237"/>
      <c r="AO381" s="237"/>
      <c r="AP381" s="237"/>
      <c r="AQ381" s="238"/>
      <c r="AR381" s="239"/>
      <c r="AS381" s="240"/>
      <c r="AT381" s="241">
        <f t="shared" si="36"/>
        <v>0</v>
      </c>
      <c r="AU381" s="241"/>
      <c r="AV381" s="241"/>
      <c r="AW381" s="241"/>
      <c r="AX381" s="241"/>
      <c r="AY381" s="241"/>
      <c r="AZ381" s="242"/>
      <c r="BA381" s="243"/>
      <c r="BB381" s="244"/>
      <c r="BC381" s="245"/>
      <c r="BD381" s="245"/>
      <c r="BE381" s="245"/>
      <c r="BF381" s="245"/>
      <c r="BG381" s="245"/>
      <c r="BH381" s="245"/>
      <c r="BI381" s="246"/>
    </row>
    <row r="382" spans="1:61" ht="19.5" customHeight="1" x14ac:dyDescent="0.15">
      <c r="A382" s="232"/>
      <c r="B382" s="233"/>
      <c r="C382" s="233"/>
      <c r="D382" s="233"/>
      <c r="E382" s="233"/>
      <c r="F382" s="233"/>
      <c r="G382" s="233"/>
      <c r="H382" s="233"/>
      <c r="I382" s="233"/>
      <c r="J382" s="233"/>
      <c r="K382" s="233"/>
      <c r="L382" s="233"/>
      <c r="M382" s="233"/>
      <c r="N382" s="233"/>
      <c r="O382" s="233"/>
      <c r="P382" s="233"/>
      <c r="Q382" s="233"/>
      <c r="R382" s="233"/>
      <c r="S382" s="233"/>
      <c r="T382" s="233"/>
      <c r="U382" s="233"/>
      <c r="V382" s="233"/>
      <c r="W382" s="233"/>
      <c r="X382" s="233"/>
      <c r="Y382" s="234"/>
      <c r="Z382" s="234"/>
      <c r="AA382" s="235"/>
      <c r="AB382" s="235"/>
      <c r="AC382" s="235"/>
      <c r="AD382" s="235"/>
      <c r="AE382" s="235"/>
      <c r="AF382" s="236"/>
      <c r="AG382" s="236"/>
      <c r="AH382" s="236"/>
      <c r="AI382" s="236"/>
      <c r="AJ382" s="236"/>
      <c r="AK382" s="237">
        <f t="shared" si="35"/>
        <v>0</v>
      </c>
      <c r="AL382" s="237"/>
      <c r="AM382" s="237"/>
      <c r="AN382" s="237"/>
      <c r="AO382" s="237"/>
      <c r="AP382" s="237"/>
      <c r="AQ382" s="238"/>
      <c r="AR382" s="239"/>
      <c r="AS382" s="240"/>
      <c r="AT382" s="241">
        <f t="shared" si="36"/>
        <v>0</v>
      </c>
      <c r="AU382" s="241"/>
      <c r="AV382" s="241"/>
      <c r="AW382" s="241"/>
      <c r="AX382" s="241"/>
      <c r="AY382" s="241"/>
      <c r="AZ382" s="242"/>
      <c r="BA382" s="243"/>
      <c r="BB382" s="244"/>
      <c r="BC382" s="245"/>
      <c r="BD382" s="245"/>
      <c r="BE382" s="245"/>
      <c r="BF382" s="245"/>
      <c r="BG382" s="245"/>
      <c r="BH382" s="245"/>
      <c r="BI382" s="246"/>
    </row>
    <row r="383" spans="1:61" ht="19.5" customHeight="1" x14ac:dyDescent="0.15">
      <c r="A383" s="232"/>
      <c r="B383" s="233"/>
      <c r="C383" s="233"/>
      <c r="D383" s="233"/>
      <c r="E383" s="233"/>
      <c r="F383" s="233"/>
      <c r="G383" s="233"/>
      <c r="H383" s="233"/>
      <c r="I383" s="233"/>
      <c r="J383" s="233"/>
      <c r="K383" s="233"/>
      <c r="L383" s="233"/>
      <c r="M383" s="233"/>
      <c r="N383" s="233"/>
      <c r="O383" s="233"/>
      <c r="P383" s="233"/>
      <c r="Q383" s="233"/>
      <c r="R383" s="233"/>
      <c r="S383" s="233"/>
      <c r="T383" s="233"/>
      <c r="U383" s="233"/>
      <c r="V383" s="233"/>
      <c r="W383" s="233"/>
      <c r="X383" s="233"/>
      <c r="Y383" s="234"/>
      <c r="Z383" s="234"/>
      <c r="AA383" s="235"/>
      <c r="AB383" s="235"/>
      <c r="AC383" s="235"/>
      <c r="AD383" s="235"/>
      <c r="AE383" s="235"/>
      <c r="AF383" s="236"/>
      <c r="AG383" s="236"/>
      <c r="AH383" s="236"/>
      <c r="AI383" s="236"/>
      <c r="AJ383" s="236"/>
      <c r="AK383" s="237">
        <f t="shared" si="35"/>
        <v>0</v>
      </c>
      <c r="AL383" s="237"/>
      <c r="AM383" s="237"/>
      <c r="AN383" s="237"/>
      <c r="AO383" s="237"/>
      <c r="AP383" s="237"/>
      <c r="AQ383" s="238"/>
      <c r="AR383" s="239"/>
      <c r="AS383" s="240"/>
      <c r="AT383" s="241">
        <f t="shared" si="36"/>
        <v>0</v>
      </c>
      <c r="AU383" s="241"/>
      <c r="AV383" s="241"/>
      <c r="AW383" s="241"/>
      <c r="AX383" s="241"/>
      <c r="AY383" s="241"/>
      <c r="AZ383" s="242"/>
      <c r="BA383" s="243"/>
      <c r="BB383" s="244"/>
      <c r="BC383" s="245"/>
      <c r="BD383" s="245"/>
      <c r="BE383" s="245"/>
      <c r="BF383" s="245"/>
      <c r="BG383" s="245"/>
      <c r="BH383" s="245"/>
      <c r="BI383" s="246"/>
    </row>
    <row r="384" spans="1:61" ht="19.5" customHeight="1" x14ac:dyDescent="0.15">
      <c r="A384" s="232"/>
      <c r="B384" s="233"/>
      <c r="C384" s="233"/>
      <c r="D384" s="233"/>
      <c r="E384" s="233"/>
      <c r="F384" s="233"/>
      <c r="G384" s="233"/>
      <c r="H384" s="233"/>
      <c r="I384" s="233"/>
      <c r="J384" s="233"/>
      <c r="K384" s="233"/>
      <c r="L384" s="233"/>
      <c r="M384" s="233"/>
      <c r="N384" s="233"/>
      <c r="O384" s="233"/>
      <c r="P384" s="233"/>
      <c r="Q384" s="233"/>
      <c r="R384" s="233"/>
      <c r="S384" s="233"/>
      <c r="T384" s="233"/>
      <c r="U384" s="233"/>
      <c r="V384" s="233"/>
      <c r="W384" s="233"/>
      <c r="X384" s="233"/>
      <c r="Y384" s="234"/>
      <c r="Z384" s="234"/>
      <c r="AA384" s="235"/>
      <c r="AB384" s="235"/>
      <c r="AC384" s="235"/>
      <c r="AD384" s="235"/>
      <c r="AE384" s="235"/>
      <c r="AF384" s="236"/>
      <c r="AG384" s="236"/>
      <c r="AH384" s="236"/>
      <c r="AI384" s="236"/>
      <c r="AJ384" s="236"/>
      <c r="AK384" s="237">
        <f t="shared" si="35"/>
        <v>0</v>
      </c>
      <c r="AL384" s="237"/>
      <c r="AM384" s="237"/>
      <c r="AN384" s="237"/>
      <c r="AO384" s="237"/>
      <c r="AP384" s="237"/>
      <c r="AQ384" s="238"/>
      <c r="AR384" s="239"/>
      <c r="AS384" s="240"/>
      <c r="AT384" s="241">
        <f t="shared" si="36"/>
        <v>0</v>
      </c>
      <c r="AU384" s="241"/>
      <c r="AV384" s="241"/>
      <c r="AW384" s="241"/>
      <c r="AX384" s="241"/>
      <c r="AY384" s="241"/>
      <c r="AZ384" s="242"/>
      <c r="BA384" s="243"/>
      <c r="BB384" s="244"/>
      <c r="BC384" s="245"/>
      <c r="BD384" s="245"/>
      <c r="BE384" s="245"/>
      <c r="BF384" s="245"/>
      <c r="BG384" s="245"/>
      <c r="BH384" s="245"/>
      <c r="BI384" s="246"/>
    </row>
    <row r="385" spans="1:61" ht="19.5" customHeight="1" x14ac:dyDescent="0.15">
      <c r="A385" s="232"/>
      <c r="B385" s="233"/>
      <c r="C385" s="233"/>
      <c r="D385" s="233"/>
      <c r="E385" s="233"/>
      <c r="F385" s="233"/>
      <c r="G385" s="233"/>
      <c r="H385" s="233"/>
      <c r="I385" s="233"/>
      <c r="J385" s="233"/>
      <c r="K385" s="233"/>
      <c r="L385" s="233"/>
      <c r="M385" s="233"/>
      <c r="N385" s="233"/>
      <c r="O385" s="233"/>
      <c r="P385" s="233"/>
      <c r="Q385" s="233"/>
      <c r="R385" s="233"/>
      <c r="S385" s="233"/>
      <c r="T385" s="233"/>
      <c r="U385" s="233"/>
      <c r="V385" s="233"/>
      <c r="W385" s="233"/>
      <c r="X385" s="233"/>
      <c r="Y385" s="234"/>
      <c r="Z385" s="234"/>
      <c r="AA385" s="235"/>
      <c r="AB385" s="235"/>
      <c r="AC385" s="235"/>
      <c r="AD385" s="235"/>
      <c r="AE385" s="235"/>
      <c r="AF385" s="236"/>
      <c r="AG385" s="236"/>
      <c r="AH385" s="236"/>
      <c r="AI385" s="236"/>
      <c r="AJ385" s="236"/>
      <c r="AK385" s="237">
        <f t="shared" si="35"/>
        <v>0</v>
      </c>
      <c r="AL385" s="237"/>
      <c r="AM385" s="237"/>
      <c r="AN385" s="237"/>
      <c r="AO385" s="237"/>
      <c r="AP385" s="237"/>
      <c r="AQ385" s="238"/>
      <c r="AR385" s="239"/>
      <c r="AS385" s="240"/>
      <c r="AT385" s="241">
        <f t="shared" si="36"/>
        <v>0</v>
      </c>
      <c r="AU385" s="241"/>
      <c r="AV385" s="241"/>
      <c r="AW385" s="241"/>
      <c r="AX385" s="241"/>
      <c r="AY385" s="241"/>
      <c r="AZ385" s="242"/>
      <c r="BA385" s="243"/>
      <c r="BB385" s="244"/>
      <c r="BC385" s="245"/>
      <c r="BD385" s="245"/>
      <c r="BE385" s="245"/>
      <c r="BF385" s="245"/>
      <c r="BG385" s="245"/>
      <c r="BH385" s="245"/>
      <c r="BI385" s="246"/>
    </row>
    <row r="386" spans="1:61" ht="19.5" customHeight="1" x14ac:dyDescent="0.15">
      <c r="A386" s="232"/>
      <c r="B386" s="233"/>
      <c r="C386" s="233"/>
      <c r="D386" s="233"/>
      <c r="E386" s="233"/>
      <c r="F386" s="233"/>
      <c r="G386" s="233"/>
      <c r="H386" s="233"/>
      <c r="I386" s="233"/>
      <c r="J386" s="233"/>
      <c r="K386" s="233"/>
      <c r="L386" s="233"/>
      <c r="M386" s="233"/>
      <c r="N386" s="233"/>
      <c r="O386" s="233"/>
      <c r="P386" s="233"/>
      <c r="Q386" s="233"/>
      <c r="R386" s="233"/>
      <c r="S386" s="233"/>
      <c r="T386" s="233"/>
      <c r="U386" s="233"/>
      <c r="V386" s="233"/>
      <c r="W386" s="233"/>
      <c r="X386" s="233"/>
      <c r="Y386" s="234"/>
      <c r="Z386" s="234"/>
      <c r="AA386" s="235"/>
      <c r="AB386" s="235"/>
      <c r="AC386" s="235"/>
      <c r="AD386" s="235"/>
      <c r="AE386" s="235"/>
      <c r="AF386" s="236"/>
      <c r="AG386" s="236"/>
      <c r="AH386" s="236"/>
      <c r="AI386" s="236"/>
      <c r="AJ386" s="236"/>
      <c r="AK386" s="237">
        <f t="shared" si="35"/>
        <v>0</v>
      </c>
      <c r="AL386" s="237"/>
      <c r="AM386" s="237"/>
      <c r="AN386" s="237"/>
      <c r="AO386" s="237"/>
      <c r="AP386" s="237"/>
      <c r="AQ386" s="238"/>
      <c r="AR386" s="239"/>
      <c r="AS386" s="240"/>
      <c r="AT386" s="241">
        <f t="shared" si="36"/>
        <v>0</v>
      </c>
      <c r="AU386" s="241"/>
      <c r="AV386" s="241"/>
      <c r="AW386" s="241"/>
      <c r="AX386" s="241"/>
      <c r="AY386" s="241"/>
      <c r="AZ386" s="242"/>
      <c r="BA386" s="243"/>
      <c r="BB386" s="244"/>
      <c r="BC386" s="245"/>
      <c r="BD386" s="245"/>
      <c r="BE386" s="245"/>
      <c r="BF386" s="245"/>
      <c r="BG386" s="245"/>
      <c r="BH386" s="245"/>
      <c r="BI386" s="246"/>
    </row>
    <row r="387" spans="1:61" ht="19.5" customHeight="1" x14ac:dyDescent="0.15">
      <c r="A387" s="232"/>
      <c r="B387" s="233"/>
      <c r="C387" s="233"/>
      <c r="D387" s="233"/>
      <c r="E387" s="233"/>
      <c r="F387" s="233"/>
      <c r="G387" s="233"/>
      <c r="H387" s="233"/>
      <c r="I387" s="233"/>
      <c r="J387" s="233"/>
      <c r="K387" s="233"/>
      <c r="L387" s="233"/>
      <c r="M387" s="233"/>
      <c r="N387" s="233"/>
      <c r="O387" s="233"/>
      <c r="P387" s="233"/>
      <c r="Q387" s="233"/>
      <c r="R387" s="233"/>
      <c r="S387" s="233"/>
      <c r="T387" s="233"/>
      <c r="U387" s="233"/>
      <c r="V387" s="233"/>
      <c r="W387" s="233"/>
      <c r="X387" s="233"/>
      <c r="Y387" s="234"/>
      <c r="Z387" s="234"/>
      <c r="AA387" s="235"/>
      <c r="AB387" s="235"/>
      <c r="AC387" s="235"/>
      <c r="AD387" s="235"/>
      <c r="AE387" s="235"/>
      <c r="AF387" s="236"/>
      <c r="AG387" s="236"/>
      <c r="AH387" s="236"/>
      <c r="AI387" s="236"/>
      <c r="AJ387" s="236"/>
      <c r="AK387" s="237">
        <f t="shared" si="35"/>
        <v>0</v>
      </c>
      <c r="AL387" s="237"/>
      <c r="AM387" s="237"/>
      <c r="AN387" s="237"/>
      <c r="AO387" s="237"/>
      <c r="AP387" s="237"/>
      <c r="AQ387" s="238"/>
      <c r="AR387" s="239"/>
      <c r="AS387" s="240"/>
      <c r="AT387" s="241">
        <f t="shared" si="36"/>
        <v>0</v>
      </c>
      <c r="AU387" s="241"/>
      <c r="AV387" s="241"/>
      <c r="AW387" s="241"/>
      <c r="AX387" s="241"/>
      <c r="AY387" s="241"/>
      <c r="AZ387" s="242"/>
      <c r="BA387" s="243"/>
      <c r="BB387" s="244"/>
      <c r="BC387" s="245"/>
      <c r="BD387" s="245"/>
      <c r="BE387" s="245"/>
      <c r="BF387" s="245"/>
      <c r="BG387" s="245"/>
      <c r="BH387" s="245"/>
      <c r="BI387" s="246"/>
    </row>
    <row r="388" spans="1:61" ht="19.5" customHeight="1" x14ac:dyDescent="0.15">
      <c r="A388" s="232"/>
      <c r="B388" s="233"/>
      <c r="C388" s="233"/>
      <c r="D388" s="233"/>
      <c r="E388" s="233"/>
      <c r="F388" s="233"/>
      <c r="G388" s="233"/>
      <c r="H388" s="233"/>
      <c r="I388" s="233"/>
      <c r="J388" s="233"/>
      <c r="K388" s="233"/>
      <c r="L388" s="233"/>
      <c r="M388" s="233"/>
      <c r="N388" s="233"/>
      <c r="O388" s="233"/>
      <c r="P388" s="233"/>
      <c r="Q388" s="233"/>
      <c r="R388" s="233"/>
      <c r="S388" s="233"/>
      <c r="T388" s="233"/>
      <c r="U388" s="233"/>
      <c r="V388" s="233"/>
      <c r="W388" s="233"/>
      <c r="X388" s="233"/>
      <c r="Y388" s="234"/>
      <c r="Z388" s="234"/>
      <c r="AA388" s="235"/>
      <c r="AB388" s="235"/>
      <c r="AC388" s="235"/>
      <c r="AD388" s="235"/>
      <c r="AE388" s="235"/>
      <c r="AF388" s="236"/>
      <c r="AG388" s="236"/>
      <c r="AH388" s="236"/>
      <c r="AI388" s="236"/>
      <c r="AJ388" s="236"/>
      <c r="AK388" s="237">
        <f t="shared" si="35"/>
        <v>0</v>
      </c>
      <c r="AL388" s="237"/>
      <c r="AM388" s="237"/>
      <c r="AN388" s="237"/>
      <c r="AO388" s="237"/>
      <c r="AP388" s="237"/>
      <c r="AQ388" s="238"/>
      <c r="AR388" s="239"/>
      <c r="AS388" s="240"/>
      <c r="AT388" s="241">
        <f t="shared" si="36"/>
        <v>0</v>
      </c>
      <c r="AU388" s="241"/>
      <c r="AV388" s="241"/>
      <c r="AW388" s="241"/>
      <c r="AX388" s="241"/>
      <c r="AY388" s="241"/>
      <c r="AZ388" s="242"/>
      <c r="BA388" s="243"/>
      <c r="BB388" s="244"/>
      <c r="BC388" s="245"/>
      <c r="BD388" s="245"/>
      <c r="BE388" s="245"/>
      <c r="BF388" s="245"/>
      <c r="BG388" s="245"/>
      <c r="BH388" s="245"/>
      <c r="BI388" s="246"/>
    </row>
    <row r="389" spans="1:61" ht="19.5" customHeight="1" x14ac:dyDescent="0.15">
      <c r="A389" s="232"/>
      <c r="B389" s="233"/>
      <c r="C389" s="233"/>
      <c r="D389" s="233"/>
      <c r="E389" s="233"/>
      <c r="F389" s="233"/>
      <c r="G389" s="233"/>
      <c r="H389" s="233"/>
      <c r="I389" s="233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  <c r="X389" s="233"/>
      <c r="Y389" s="234"/>
      <c r="Z389" s="234"/>
      <c r="AA389" s="235"/>
      <c r="AB389" s="235"/>
      <c r="AC389" s="235"/>
      <c r="AD389" s="235"/>
      <c r="AE389" s="235"/>
      <c r="AF389" s="236"/>
      <c r="AG389" s="236"/>
      <c r="AH389" s="236"/>
      <c r="AI389" s="236"/>
      <c r="AJ389" s="236"/>
      <c r="AK389" s="237">
        <f t="shared" si="35"/>
        <v>0</v>
      </c>
      <c r="AL389" s="237"/>
      <c r="AM389" s="237"/>
      <c r="AN389" s="237"/>
      <c r="AO389" s="237"/>
      <c r="AP389" s="237"/>
      <c r="AQ389" s="238"/>
      <c r="AR389" s="239"/>
      <c r="AS389" s="240"/>
      <c r="AT389" s="241">
        <f t="shared" si="36"/>
        <v>0</v>
      </c>
      <c r="AU389" s="241"/>
      <c r="AV389" s="241"/>
      <c r="AW389" s="241"/>
      <c r="AX389" s="241"/>
      <c r="AY389" s="241"/>
      <c r="AZ389" s="242"/>
      <c r="BA389" s="243"/>
      <c r="BB389" s="244"/>
      <c r="BC389" s="245"/>
      <c r="BD389" s="245"/>
      <c r="BE389" s="245"/>
      <c r="BF389" s="245"/>
      <c r="BG389" s="245"/>
      <c r="BH389" s="245"/>
      <c r="BI389" s="246"/>
    </row>
    <row r="390" spans="1:61" ht="19.5" customHeight="1" x14ac:dyDescent="0.15">
      <c r="A390" s="232"/>
      <c r="B390" s="233"/>
      <c r="C390" s="233"/>
      <c r="D390" s="233"/>
      <c r="E390" s="233"/>
      <c r="F390" s="233"/>
      <c r="G390" s="233"/>
      <c r="H390" s="233"/>
      <c r="I390" s="233"/>
      <c r="J390" s="233"/>
      <c r="K390" s="233"/>
      <c r="L390" s="233"/>
      <c r="M390" s="233"/>
      <c r="N390" s="233"/>
      <c r="O390" s="233"/>
      <c r="P390" s="233"/>
      <c r="Q390" s="233"/>
      <c r="R390" s="233"/>
      <c r="S390" s="233"/>
      <c r="T390" s="233"/>
      <c r="U390" s="233"/>
      <c r="V390" s="233"/>
      <c r="W390" s="233"/>
      <c r="X390" s="233"/>
      <c r="Y390" s="234"/>
      <c r="Z390" s="234"/>
      <c r="AA390" s="235"/>
      <c r="AB390" s="235"/>
      <c r="AC390" s="235"/>
      <c r="AD390" s="235"/>
      <c r="AE390" s="235"/>
      <c r="AF390" s="236"/>
      <c r="AG390" s="236"/>
      <c r="AH390" s="236"/>
      <c r="AI390" s="236"/>
      <c r="AJ390" s="236"/>
      <c r="AK390" s="237">
        <f t="shared" si="35"/>
        <v>0</v>
      </c>
      <c r="AL390" s="237"/>
      <c r="AM390" s="237"/>
      <c r="AN390" s="237"/>
      <c r="AO390" s="237"/>
      <c r="AP390" s="237"/>
      <c r="AQ390" s="238"/>
      <c r="AR390" s="239"/>
      <c r="AS390" s="240"/>
      <c r="AT390" s="241">
        <f t="shared" si="36"/>
        <v>0</v>
      </c>
      <c r="AU390" s="241"/>
      <c r="AV390" s="241"/>
      <c r="AW390" s="241"/>
      <c r="AX390" s="241"/>
      <c r="AY390" s="241"/>
      <c r="AZ390" s="242"/>
      <c r="BA390" s="243"/>
      <c r="BB390" s="244"/>
      <c r="BC390" s="245"/>
      <c r="BD390" s="245"/>
      <c r="BE390" s="245"/>
      <c r="BF390" s="245"/>
      <c r="BG390" s="245"/>
      <c r="BH390" s="245"/>
      <c r="BI390" s="246"/>
    </row>
    <row r="391" spans="1:61" ht="19.5" customHeight="1" x14ac:dyDescent="0.15">
      <c r="A391" s="232"/>
      <c r="B391" s="233"/>
      <c r="C391" s="233"/>
      <c r="D391" s="233"/>
      <c r="E391" s="233"/>
      <c r="F391" s="233"/>
      <c r="G391" s="233"/>
      <c r="H391" s="233"/>
      <c r="I391" s="233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  <c r="U391" s="233"/>
      <c r="V391" s="233"/>
      <c r="W391" s="233"/>
      <c r="X391" s="233"/>
      <c r="Y391" s="234"/>
      <c r="Z391" s="234"/>
      <c r="AA391" s="235"/>
      <c r="AB391" s="235"/>
      <c r="AC391" s="235"/>
      <c r="AD391" s="235"/>
      <c r="AE391" s="235"/>
      <c r="AF391" s="236"/>
      <c r="AG391" s="236"/>
      <c r="AH391" s="236"/>
      <c r="AI391" s="236"/>
      <c r="AJ391" s="236"/>
      <c r="AK391" s="237">
        <f t="shared" si="35"/>
        <v>0</v>
      </c>
      <c r="AL391" s="237"/>
      <c r="AM391" s="237"/>
      <c r="AN391" s="237"/>
      <c r="AO391" s="237"/>
      <c r="AP391" s="237"/>
      <c r="AQ391" s="238"/>
      <c r="AR391" s="239"/>
      <c r="AS391" s="240"/>
      <c r="AT391" s="241">
        <f t="shared" si="36"/>
        <v>0</v>
      </c>
      <c r="AU391" s="241"/>
      <c r="AV391" s="241"/>
      <c r="AW391" s="241"/>
      <c r="AX391" s="241"/>
      <c r="AY391" s="241"/>
      <c r="AZ391" s="242"/>
      <c r="BA391" s="243"/>
      <c r="BB391" s="244"/>
      <c r="BC391" s="245"/>
      <c r="BD391" s="245"/>
      <c r="BE391" s="245"/>
      <c r="BF391" s="245"/>
      <c r="BG391" s="245"/>
      <c r="BH391" s="245"/>
      <c r="BI391" s="246"/>
    </row>
    <row r="392" spans="1:61" ht="19.5" customHeight="1" x14ac:dyDescent="0.15">
      <c r="A392" s="232"/>
      <c r="B392" s="233"/>
      <c r="C392" s="233"/>
      <c r="D392" s="233"/>
      <c r="E392" s="233"/>
      <c r="F392" s="233"/>
      <c r="G392" s="233"/>
      <c r="H392" s="233"/>
      <c r="I392" s="233"/>
      <c r="J392" s="233"/>
      <c r="K392" s="233"/>
      <c r="L392" s="233"/>
      <c r="M392" s="233"/>
      <c r="N392" s="233"/>
      <c r="O392" s="233"/>
      <c r="P392" s="233"/>
      <c r="Q392" s="233"/>
      <c r="R392" s="233"/>
      <c r="S392" s="233"/>
      <c r="T392" s="233"/>
      <c r="U392" s="233"/>
      <c r="V392" s="233"/>
      <c r="W392" s="233"/>
      <c r="X392" s="233"/>
      <c r="Y392" s="234"/>
      <c r="Z392" s="234"/>
      <c r="AA392" s="235"/>
      <c r="AB392" s="235"/>
      <c r="AC392" s="235"/>
      <c r="AD392" s="235"/>
      <c r="AE392" s="235"/>
      <c r="AF392" s="236"/>
      <c r="AG392" s="236"/>
      <c r="AH392" s="236"/>
      <c r="AI392" s="236"/>
      <c r="AJ392" s="236"/>
      <c r="AK392" s="237">
        <f t="shared" si="35"/>
        <v>0</v>
      </c>
      <c r="AL392" s="237"/>
      <c r="AM392" s="237"/>
      <c r="AN392" s="237"/>
      <c r="AO392" s="237"/>
      <c r="AP392" s="237"/>
      <c r="AQ392" s="238"/>
      <c r="AR392" s="239"/>
      <c r="AS392" s="240"/>
      <c r="AT392" s="241">
        <f t="shared" si="36"/>
        <v>0</v>
      </c>
      <c r="AU392" s="241"/>
      <c r="AV392" s="241"/>
      <c r="AW392" s="241"/>
      <c r="AX392" s="241"/>
      <c r="AY392" s="241"/>
      <c r="AZ392" s="242"/>
      <c r="BA392" s="243"/>
      <c r="BB392" s="244"/>
      <c r="BC392" s="245"/>
      <c r="BD392" s="245"/>
      <c r="BE392" s="245"/>
      <c r="BF392" s="245"/>
      <c r="BG392" s="245"/>
      <c r="BH392" s="245"/>
      <c r="BI392" s="246"/>
    </row>
    <row r="393" spans="1:61" ht="19.5" customHeight="1" x14ac:dyDescent="0.15">
      <c r="A393" s="232" t="s">
        <v>57</v>
      </c>
      <c r="B393" s="233"/>
      <c r="C393" s="233"/>
      <c r="D393" s="233"/>
      <c r="E393" s="233"/>
      <c r="F393" s="233"/>
      <c r="G393" s="233"/>
      <c r="H393" s="233"/>
      <c r="I393" s="233"/>
      <c r="J393" s="233"/>
      <c r="K393" s="233"/>
      <c r="L393" s="233"/>
      <c r="M393" s="233"/>
      <c r="N393" s="233"/>
      <c r="O393" s="233"/>
      <c r="P393" s="233"/>
      <c r="Q393" s="233"/>
      <c r="R393" s="233"/>
      <c r="S393" s="233"/>
      <c r="T393" s="233"/>
      <c r="U393" s="233"/>
      <c r="V393" s="233"/>
      <c r="W393" s="233"/>
      <c r="X393" s="233"/>
      <c r="Y393" s="234"/>
      <c r="Z393" s="234"/>
      <c r="AA393" s="235"/>
      <c r="AB393" s="235"/>
      <c r="AC393" s="235"/>
      <c r="AD393" s="235"/>
      <c r="AE393" s="235"/>
      <c r="AF393" s="236"/>
      <c r="AG393" s="236"/>
      <c r="AH393" s="236"/>
      <c r="AI393" s="236"/>
      <c r="AJ393" s="236"/>
      <c r="AK393" s="237">
        <f t="shared" si="35"/>
        <v>0</v>
      </c>
      <c r="AL393" s="237"/>
      <c r="AM393" s="237"/>
      <c r="AN393" s="237"/>
      <c r="AO393" s="237"/>
      <c r="AP393" s="237"/>
      <c r="AQ393" s="238"/>
      <c r="AR393" s="239"/>
      <c r="AS393" s="240"/>
      <c r="AT393" s="241">
        <f t="shared" si="36"/>
        <v>0</v>
      </c>
      <c r="AU393" s="241"/>
      <c r="AV393" s="241"/>
      <c r="AW393" s="241"/>
      <c r="AX393" s="241"/>
      <c r="AY393" s="241"/>
      <c r="AZ393" s="242"/>
      <c r="BA393" s="243"/>
      <c r="BB393" s="244"/>
      <c r="BC393" s="245"/>
      <c r="BD393" s="245"/>
      <c r="BE393" s="245"/>
      <c r="BF393" s="245"/>
      <c r="BG393" s="245"/>
      <c r="BH393" s="245"/>
      <c r="BI393" s="246"/>
    </row>
    <row r="394" spans="1:61" ht="19.5" customHeight="1" thickBot="1" x14ac:dyDescent="0.2">
      <c r="A394" s="247"/>
      <c r="B394" s="248"/>
      <c r="C394" s="248"/>
      <c r="D394" s="248"/>
      <c r="E394" s="248"/>
      <c r="F394" s="248"/>
      <c r="G394" s="248"/>
      <c r="H394" s="248"/>
      <c r="I394" s="248"/>
      <c r="J394" s="248"/>
      <c r="K394" s="248"/>
      <c r="L394" s="248"/>
      <c r="M394" s="248"/>
      <c r="N394" s="248"/>
      <c r="O394" s="248"/>
      <c r="P394" s="248"/>
      <c r="Q394" s="248"/>
      <c r="R394" s="248"/>
      <c r="S394" s="248"/>
      <c r="T394" s="248"/>
      <c r="U394" s="248"/>
      <c r="V394" s="248"/>
      <c r="W394" s="248"/>
      <c r="X394" s="248"/>
      <c r="Y394" s="249"/>
      <c r="Z394" s="249"/>
      <c r="AA394" s="250"/>
      <c r="AB394" s="250"/>
      <c r="AC394" s="250"/>
      <c r="AD394" s="250"/>
      <c r="AE394" s="250"/>
      <c r="AF394" s="251"/>
      <c r="AG394" s="251"/>
      <c r="AH394" s="251"/>
      <c r="AI394" s="251"/>
      <c r="AJ394" s="251"/>
      <c r="AK394" s="237">
        <f t="shared" si="35"/>
        <v>0</v>
      </c>
      <c r="AL394" s="237"/>
      <c r="AM394" s="237"/>
      <c r="AN394" s="237"/>
      <c r="AO394" s="237"/>
      <c r="AP394" s="237"/>
      <c r="AQ394" s="238"/>
      <c r="AR394" s="239"/>
      <c r="AS394" s="240"/>
      <c r="AT394" s="241">
        <f t="shared" si="36"/>
        <v>0</v>
      </c>
      <c r="AU394" s="241"/>
      <c r="AV394" s="241"/>
      <c r="AW394" s="241"/>
      <c r="AX394" s="241"/>
      <c r="AY394" s="241"/>
      <c r="AZ394" s="242"/>
      <c r="BA394" s="252"/>
      <c r="BB394" s="253"/>
      <c r="BC394" s="254"/>
      <c r="BD394" s="254"/>
      <c r="BE394" s="254"/>
      <c r="BF394" s="254"/>
      <c r="BG394" s="254"/>
      <c r="BH394" s="254"/>
      <c r="BI394" s="255"/>
    </row>
    <row r="395" spans="1:61" ht="24.75" customHeight="1" thickTop="1" thickBot="1" x14ac:dyDescent="0.2">
      <c r="A395" s="219" t="s">
        <v>70</v>
      </c>
      <c r="B395" s="220"/>
      <c r="C395" s="220"/>
      <c r="D395" s="220"/>
      <c r="E395" s="220"/>
      <c r="F395" s="220"/>
      <c r="G395" s="220"/>
      <c r="H395" s="220"/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1"/>
      <c r="AB395" s="221"/>
      <c r="AC395" s="221"/>
      <c r="AD395" s="221"/>
      <c r="AE395" s="221"/>
      <c r="AF395" s="222"/>
      <c r="AG395" s="222"/>
      <c r="AH395" s="222"/>
      <c r="AI395" s="222"/>
      <c r="AJ395" s="222"/>
      <c r="AK395" s="223">
        <f>ROUNDDOWN(SUM(AK354:AQ394),0)</f>
        <v>0</v>
      </c>
      <c r="AL395" s="223"/>
      <c r="AM395" s="223"/>
      <c r="AN395" s="223"/>
      <c r="AO395" s="223"/>
      <c r="AP395" s="223"/>
      <c r="AQ395" s="224"/>
      <c r="AR395" s="225"/>
      <c r="AS395" s="226"/>
      <c r="AT395" s="223">
        <f>ROUNDDOWN(SUM(AT354:AZ394),0)</f>
        <v>0</v>
      </c>
      <c r="AU395" s="223"/>
      <c r="AV395" s="223"/>
      <c r="AW395" s="223"/>
      <c r="AX395" s="223"/>
      <c r="AY395" s="223"/>
      <c r="AZ395" s="227"/>
      <c r="BA395" s="228"/>
      <c r="BB395" s="229"/>
      <c r="BC395" s="230">
        <f>ROUND(SUM(BC354:BI394),0)</f>
        <v>0</v>
      </c>
      <c r="BD395" s="230"/>
      <c r="BE395" s="230"/>
      <c r="BF395" s="230"/>
      <c r="BG395" s="230"/>
      <c r="BH395" s="230"/>
      <c r="BI395" s="231"/>
    </row>
    <row r="396" spans="1:61" ht="22.5" customHeight="1" x14ac:dyDescent="0.15">
      <c r="A396" s="256" t="s">
        <v>29</v>
      </c>
      <c r="B396" s="257"/>
      <c r="C396" s="257"/>
      <c r="D396" s="257"/>
      <c r="E396" s="257"/>
      <c r="F396" s="257"/>
      <c r="G396" s="257"/>
      <c r="H396" s="257"/>
      <c r="I396" s="257"/>
      <c r="J396" s="257"/>
      <c r="K396" s="257"/>
      <c r="L396" s="257"/>
      <c r="M396" s="257"/>
      <c r="N396" s="257"/>
      <c r="O396" s="257"/>
      <c r="P396" s="257"/>
      <c r="Q396" s="257"/>
      <c r="R396" s="257"/>
      <c r="S396" s="257"/>
      <c r="T396" s="257"/>
      <c r="U396" s="257"/>
      <c r="V396" s="257"/>
      <c r="W396" s="257"/>
      <c r="X396" s="257"/>
      <c r="Y396" s="257"/>
      <c r="Z396" s="257"/>
      <c r="AA396" s="257"/>
      <c r="AB396" s="257"/>
      <c r="AC396" s="257"/>
      <c r="AD396" s="257"/>
      <c r="AE396" s="257"/>
      <c r="AF396" s="257"/>
      <c r="AG396" s="257"/>
      <c r="AH396" s="257"/>
      <c r="AI396" s="257"/>
      <c r="AJ396" s="257"/>
      <c r="AK396" s="257"/>
      <c r="AL396" s="257"/>
      <c r="AM396" s="257"/>
      <c r="AN396" s="257"/>
      <c r="AO396" s="257"/>
      <c r="AP396" s="257"/>
      <c r="AQ396" s="258"/>
      <c r="AR396" s="259" t="s">
        <v>28</v>
      </c>
      <c r="AS396" s="257"/>
      <c r="AT396" s="257"/>
      <c r="AU396" s="257"/>
      <c r="AV396" s="257"/>
      <c r="AW396" s="257"/>
      <c r="AX396" s="257"/>
      <c r="AY396" s="257"/>
      <c r="AZ396" s="260"/>
      <c r="BA396" s="261" t="s">
        <v>2</v>
      </c>
      <c r="BB396" s="262"/>
      <c r="BC396" s="262"/>
      <c r="BD396" s="262"/>
      <c r="BE396" s="262"/>
      <c r="BF396" s="262"/>
      <c r="BG396" s="262"/>
      <c r="BH396" s="262"/>
      <c r="BI396" s="263"/>
    </row>
    <row r="397" spans="1:61" ht="19.5" customHeight="1" x14ac:dyDescent="0.15">
      <c r="A397" s="264" t="s">
        <v>27</v>
      </c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 t="s">
        <v>26</v>
      </c>
      <c r="Z397" s="265"/>
      <c r="AA397" s="265" t="s">
        <v>25</v>
      </c>
      <c r="AB397" s="265"/>
      <c r="AC397" s="265"/>
      <c r="AD397" s="265"/>
      <c r="AE397" s="265"/>
      <c r="AF397" s="265" t="s">
        <v>24</v>
      </c>
      <c r="AG397" s="265"/>
      <c r="AH397" s="265"/>
      <c r="AI397" s="265"/>
      <c r="AJ397" s="265"/>
      <c r="AK397" s="265" t="s">
        <v>55</v>
      </c>
      <c r="AL397" s="265"/>
      <c r="AM397" s="265"/>
      <c r="AN397" s="265"/>
      <c r="AO397" s="265"/>
      <c r="AP397" s="265"/>
      <c r="AQ397" s="266"/>
      <c r="AR397" s="267" t="s">
        <v>23</v>
      </c>
      <c r="AS397" s="265"/>
      <c r="AT397" s="265" t="s">
        <v>55</v>
      </c>
      <c r="AU397" s="265"/>
      <c r="AV397" s="265"/>
      <c r="AW397" s="265"/>
      <c r="AX397" s="265"/>
      <c r="AY397" s="265"/>
      <c r="AZ397" s="268"/>
      <c r="BA397" s="269" t="s">
        <v>22</v>
      </c>
      <c r="BB397" s="270"/>
      <c r="BC397" s="270" t="s">
        <v>55</v>
      </c>
      <c r="BD397" s="270"/>
      <c r="BE397" s="270"/>
      <c r="BF397" s="270"/>
      <c r="BG397" s="270"/>
      <c r="BH397" s="270"/>
      <c r="BI397" s="271"/>
    </row>
    <row r="398" spans="1:61" ht="19.5" customHeight="1" x14ac:dyDescent="0.15">
      <c r="A398" s="272"/>
      <c r="B398" s="273"/>
      <c r="C398" s="273"/>
      <c r="D398" s="273"/>
      <c r="E398" s="273"/>
      <c r="F398" s="273"/>
      <c r="G398" s="273"/>
      <c r="H398" s="273"/>
      <c r="I398" s="273"/>
      <c r="J398" s="273"/>
      <c r="K398" s="273"/>
      <c r="L398" s="273"/>
      <c r="M398" s="273"/>
      <c r="N398" s="273"/>
      <c r="O398" s="273"/>
      <c r="P398" s="273"/>
      <c r="Q398" s="273"/>
      <c r="R398" s="273"/>
      <c r="S398" s="273"/>
      <c r="T398" s="273"/>
      <c r="U398" s="273"/>
      <c r="V398" s="273"/>
      <c r="W398" s="273"/>
      <c r="X398" s="273"/>
      <c r="Y398" s="274"/>
      <c r="Z398" s="274"/>
      <c r="AA398" s="275"/>
      <c r="AB398" s="275"/>
      <c r="AC398" s="275"/>
      <c r="AD398" s="275"/>
      <c r="AE398" s="275"/>
      <c r="AF398" s="276"/>
      <c r="AG398" s="276"/>
      <c r="AH398" s="276"/>
      <c r="AI398" s="276"/>
      <c r="AJ398" s="276"/>
      <c r="AK398" s="237">
        <f t="shared" ref="AK398" si="37">ROUNDDOWN(AA398*AF398,0)</f>
        <v>0</v>
      </c>
      <c r="AL398" s="237"/>
      <c r="AM398" s="237"/>
      <c r="AN398" s="237"/>
      <c r="AO398" s="237"/>
      <c r="AP398" s="237"/>
      <c r="AQ398" s="238"/>
      <c r="AR398" s="239"/>
      <c r="AS398" s="240"/>
      <c r="AT398" s="241">
        <f t="shared" ref="AT398" si="38">ROUNDDOWN(AK398*AR398,0)</f>
        <v>0</v>
      </c>
      <c r="AU398" s="241"/>
      <c r="AV398" s="241"/>
      <c r="AW398" s="241"/>
      <c r="AX398" s="241"/>
      <c r="AY398" s="241"/>
      <c r="AZ398" s="242"/>
      <c r="BA398" s="243"/>
      <c r="BB398" s="244"/>
      <c r="BC398" s="245"/>
      <c r="BD398" s="245"/>
      <c r="BE398" s="245"/>
      <c r="BF398" s="245"/>
      <c r="BG398" s="245"/>
      <c r="BH398" s="245"/>
      <c r="BI398" s="246"/>
    </row>
    <row r="399" spans="1:61" ht="19.5" customHeight="1" x14ac:dyDescent="0.15">
      <c r="A399" s="232"/>
      <c r="B399" s="233"/>
      <c r="C399" s="233"/>
      <c r="D399" s="233"/>
      <c r="E399" s="233"/>
      <c r="F399" s="233"/>
      <c r="G399" s="233"/>
      <c r="H399" s="233"/>
      <c r="I399" s="233"/>
      <c r="J399" s="233"/>
      <c r="K399" s="233"/>
      <c r="L399" s="233"/>
      <c r="M399" s="233"/>
      <c r="N399" s="233"/>
      <c r="O399" s="233"/>
      <c r="P399" s="233"/>
      <c r="Q399" s="233"/>
      <c r="R399" s="233"/>
      <c r="S399" s="233"/>
      <c r="T399" s="233"/>
      <c r="U399" s="233"/>
      <c r="V399" s="233"/>
      <c r="W399" s="233"/>
      <c r="X399" s="233"/>
      <c r="Y399" s="234"/>
      <c r="Z399" s="234"/>
      <c r="AA399" s="235"/>
      <c r="AB399" s="235"/>
      <c r="AC399" s="235"/>
      <c r="AD399" s="235"/>
      <c r="AE399" s="235"/>
      <c r="AF399" s="236"/>
      <c r="AG399" s="236"/>
      <c r="AH399" s="236"/>
      <c r="AI399" s="236"/>
      <c r="AJ399" s="236"/>
      <c r="AK399" s="237">
        <f t="shared" ref="AK399:AK433" si="39">ROUNDDOWN(AA399*AF399,0)</f>
        <v>0</v>
      </c>
      <c r="AL399" s="237"/>
      <c r="AM399" s="237"/>
      <c r="AN399" s="237"/>
      <c r="AO399" s="237"/>
      <c r="AP399" s="237"/>
      <c r="AQ399" s="238"/>
      <c r="AR399" s="239"/>
      <c r="AS399" s="240"/>
      <c r="AT399" s="241">
        <f t="shared" ref="AT399:AT433" si="40">ROUNDDOWN(AK399*AR399,0)</f>
        <v>0</v>
      </c>
      <c r="AU399" s="241"/>
      <c r="AV399" s="241"/>
      <c r="AW399" s="241"/>
      <c r="AX399" s="241"/>
      <c r="AY399" s="241"/>
      <c r="AZ399" s="242"/>
      <c r="BA399" s="243"/>
      <c r="BB399" s="244"/>
      <c r="BC399" s="245"/>
      <c r="BD399" s="245"/>
      <c r="BE399" s="245"/>
      <c r="BF399" s="245"/>
      <c r="BG399" s="245"/>
      <c r="BH399" s="245"/>
      <c r="BI399" s="246"/>
    </row>
    <row r="400" spans="1:61" ht="19.5" customHeight="1" x14ac:dyDescent="0.15">
      <c r="A400" s="232"/>
      <c r="B400" s="233"/>
      <c r="C400" s="233"/>
      <c r="D400" s="233"/>
      <c r="E400" s="233"/>
      <c r="F400" s="233"/>
      <c r="G400" s="233"/>
      <c r="H400" s="233"/>
      <c r="I400" s="233"/>
      <c r="J400" s="233"/>
      <c r="K400" s="233"/>
      <c r="L400" s="233"/>
      <c r="M400" s="233"/>
      <c r="N400" s="233"/>
      <c r="O400" s="233"/>
      <c r="P400" s="233"/>
      <c r="Q400" s="233"/>
      <c r="R400" s="233"/>
      <c r="S400" s="233"/>
      <c r="T400" s="233"/>
      <c r="U400" s="233"/>
      <c r="V400" s="233"/>
      <c r="W400" s="233"/>
      <c r="X400" s="233"/>
      <c r="Y400" s="234"/>
      <c r="Z400" s="234"/>
      <c r="AA400" s="235"/>
      <c r="AB400" s="235"/>
      <c r="AC400" s="235"/>
      <c r="AD400" s="235"/>
      <c r="AE400" s="235"/>
      <c r="AF400" s="236"/>
      <c r="AG400" s="236"/>
      <c r="AH400" s="236"/>
      <c r="AI400" s="236"/>
      <c r="AJ400" s="236"/>
      <c r="AK400" s="237">
        <f t="shared" si="39"/>
        <v>0</v>
      </c>
      <c r="AL400" s="237"/>
      <c r="AM400" s="237"/>
      <c r="AN400" s="237"/>
      <c r="AO400" s="237"/>
      <c r="AP400" s="237"/>
      <c r="AQ400" s="238"/>
      <c r="AR400" s="239"/>
      <c r="AS400" s="240"/>
      <c r="AT400" s="241">
        <f t="shared" si="40"/>
        <v>0</v>
      </c>
      <c r="AU400" s="241"/>
      <c r="AV400" s="241"/>
      <c r="AW400" s="241"/>
      <c r="AX400" s="241"/>
      <c r="AY400" s="241"/>
      <c r="AZ400" s="242"/>
      <c r="BA400" s="243"/>
      <c r="BB400" s="244"/>
      <c r="BC400" s="245"/>
      <c r="BD400" s="245"/>
      <c r="BE400" s="245"/>
      <c r="BF400" s="245"/>
      <c r="BG400" s="245"/>
      <c r="BH400" s="245"/>
      <c r="BI400" s="246"/>
    </row>
    <row r="401" spans="1:61" ht="19.5" customHeight="1" x14ac:dyDescent="0.15">
      <c r="A401" s="232"/>
      <c r="B401" s="233"/>
      <c r="C401" s="233"/>
      <c r="D401" s="233"/>
      <c r="E401" s="233"/>
      <c r="F401" s="233"/>
      <c r="G401" s="233"/>
      <c r="H401" s="233"/>
      <c r="I401" s="233"/>
      <c r="J401" s="233"/>
      <c r="K401" s="233"/>
      <c r="L401" s="233"/>
      <c r="M401" s="233"/>
      <c r="N401" s="233"/>
      <c r="O401" s="233"/>
      <c r="P401" s="233"/>
      <c r="Q401" s="233"/>
      <c r="R401" s="233"/>
      <c r="S401" s="233"/>
      <c r="T401" s="233"/>
      <c r="U401" s="233"/>
      <c r="V401" s="233"/>
      <c r="W401" s="233"/>
      <c r="X401" s="233"/>
      <c r="Y401" s="234"/>
      <c r="Z401" s="234"/>
      <c r="AA401" s="235"/>
      <c r="AB401" s="235"/>
      <c r="AC401" s="235"/>
      <c r="AD401" s="235"/>
      <c r="AE401" s="235"/>
      <c r="AF401" s="236"/>
      <c r="AG401" s="236"/>
      <c r="AH401" s="236"/>
      <c r="AI401" s="236"/>
      <c r="AJ401" s="236"/>
      <c r="AK401" s="237">
        <f t="shared" si="39"/>
        <v>0</v>
      </c>
      <c r="AL401" s="237"/>
      <c r="AM401" s="237"/>
      <c r="AN401" s="237"/>
      <c r="AO401" s="237"/>
      <c r="AP401" s="237"/>
      <c r="AQ401" s="238"/>
      <c r="AR401" s="239"/>
      <c r="AS401" s="240"/>
      <c r="AT401" s="241">
        <f t="shared" si="40"/>
        <v>0</v>
      </c>
      <c r="AU401" s="241"/>
      <c r="AV401" s="241"/>
      <c r="AW401" s="241"/>
      <c r="AX401" s="241"/>
      <c r="AY401" s="241"/>
      <c r="AZ401" s="242"/>
      <c r="BA401" s="243"/>
      <c r="BB401" s="244"/>
      <c r="BC401" s="245"/>
      <c r="BD401" s="245"/>
      <c r="BE401" s="245"/>
      <c r="BF401" s="245"/>
      <c r="BG401" s="245"/>
      <c r="BH401" s="245"/>
      <c r="BI401" s="246"/>
    </row>
    <row r="402" spans="1:61" ht="19.5" customHeight="1" x14ac:dyDescent="0.15">
      <c r="A402" s="232"/>
      <c r="B402" s="233"/>
      <c r="C402" s="233"/>
      <c r="D402" s="233"/>
      <c r="E402" s="233"/>
      <c r="F402" s="233"/>
      <c r="G402" s="233"/>
      <c r="H402" s="233"/>
      <c r="I402" s="233"/>
      <c r="J402" s="233"/>
      <c r="K402" s="233"/>
      <c r="L402" s="233"/>
      <c r="M402" s="233"/>
      <c r="N402" s="233"/>
      <c r="O402" s="233"/>
      <c r="P402" s="233"/>
      <c r="Q402" s="233"/>
      <c r="R402" s="233"/>
      <c r="S402" s="233"/>
      <c r="T402" s="233"/>
      <c r="U402" s="233"/>
      <c r="V402" s="233"/>
      <c r="W402" s="233"/>
      <c r="X402" s="233"/>
      <c r="Y402" s="234"/>
      <c r="Z402" s="234"/>
      <c r="AA402" s="235"/>
      <c r="AB402" s="235"/>
      <c r="AC402" s="235"/>
      <c r="AD402" s="235"/>
      <c r="AE402" s="235"/>
      <c r="AF402" s="236"/>
      <c r="AG402" s="236"/>
      <c r="AH402" s="236"/>
      <c r="AI402" s="236"/>
      <c r="AJ402" s="236"/>
      <c r="AK402" s="237">
        <f t="shared" si="39"/>
        <v>0</v>
      </c>
      <c r="AL402" s="237"/>
      <c r="AM402" s="237"/>
      <c r="AN402" s="237"/>
      <c r="AO402" s="237"/>
      <c r="AP402" s="237"/>
      <c r="AQ402" s="238"/>
      <c r="AR402" s="239"/>
      <c r="AS402" s="240"/>
      <c r="AT402" s="241">
        <f t="shared" si="40"/>
        <v>0</v>
      </c>
      <c r="AU402" s="241"/>
      <c r="AV402" s="241"/>
      <c r="AW402" s="241"/>
      <c r="AX402" s="241"/>
      <c r="AY402" s="241"/>
      <c r="AZ402" s="242"/>
      <c r="BA402" s="243"/>
      <c r="BB402" s="244"/>
      <c r="BC402" s="245"/>
      <c r="BD402" s="245"/>
      <c r="BE402" s="245"/>
      <c r="BF402" s="245"/>
      <c r="BG402" s="245"/>
      <c r="BH402" s="245"/>
      <c r="BI402" s="246"/>
    </row>
    <row r="403" spans="1:61" ht="19.5" customHeight="1" x14ac:dyDescent="0.15">
      <c r="A403" s="232"/>
      <c r="B403" s="233"/>
      <c r="C403" s="233"/>
      <c r="D403" s="233"/>
      <c r="E403" s="233"/>
      <c r="F403" s="233"/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  <c r="X403" s="233"/>
      <c r="Y403" s="234"/>
      <c r="Z403" s="234"/>
      <c r="AA403" s="235"/>
      <c r="AB403" s="235"/>
      <c r="AC403" s="235"/>
      <c r="AD403" s="235"/>
      <c r="AE403" s="235"/>
      <c r="AF403" s="236"/>
      <c r="AG403" s="236"/>
      <c r="AH403" s="236"/>
      <c r="AI403" s="236"/>
      <c r="AJ403" s="236"/>
      <c r="AK403" s="237">
        <f t="shared" si="39"/>
        <v>0</v>
      </c>
      <c r="AL403" s="237"/>
      <c r="AM403" s="237"/>
      <c r="AN403" s="237"/>
      <c r="AO403" s="237"/>
      <c r="AP403" s="237"/>
      <c r="AQ403" s="238"/>
      <c r="AR403" s="239"/>
      <c r="AS403" s="240"/>
      <c r="AT403" s="241">
        <f t="shared" si="40"/>
        <v>0</v>
      </c>
      <c r="AU403" s="241"/>
      <c r="AV403" s="241"/>
      <c r="AW403" s="241"/>
      <c r="AX403" s="241"/>
      <c r="AY403" s="241"/>
      <c r="AZ403" s="242"/>
      <c r="BA403" s="243"/>
      <c r="BB403" s="244"/>
      <c r="BC403" s="245"/>
      <c r="BD403" s="245"/>
      <c r="BE403" s="245"/>
      <c r="BF403" s="245"/>
      <c r="BG403" s="245"/>
      <c r="BH403" s="245"/>
      <c r="BI403" s="246"/>
    </row>
    <row r="404" spans="1:61" ht="19.5" customHeight="1" x14ac:dyDescent="0.15">
      <c r="A404" s="232"/>
      <c r="B404" s="233"/>
      <c r="C404" s="233"/>
      <c r="D404" s="233"/>
      <c r="E404" s="233"/>
      <c r="F404" s="233"/>
      <c r="G404" s="233"/>
      <c r="H404" s="233"/>
      <c r="I404" s="233"/>
      <c r="J404" s="233"/>
      <c r="K404" s="233"/>
      <c r="L404" s="233"/>
      <c r="M404" s="233"/>
      <c r="N404" s="233"/>
      <c r="O404" s="233"/>
      <c r="P404" s="233"/>
      <c r="Q404" s="233"/>
      <c r="R404" s="233"/>
      <c r="S404" s="233"/>
      <c r="T404" s="233"/>
      <c r="U404" s="233"/>
      <c r="V404" s="233"/>
      <c r="W404" s="233"/>
      <c r="X404" s="233"/>
      <c r="Y404" s="234"/>
      <c r="Z404" s="234"/>
      <c r="AA404" s="235"/>
      <c r="AB404" s="235"/>
      <c r="AC404" s="235"/>
      <c r="AD404" s="235"/>
      <c r="AE404" s="235"/>
      <c r="AF404" s="236"/>
      <c r="AG404" s="236"/>
      <c r="AH404" s="236"/>
      <c r="AI404" s="236"/>
      <c r="AJ404" s="236"/>
      <c r="AK404" s="237">
        <f t="shared" si="39"/>
        <v>0</v>
      </c>
      <c r="AL404" s="237"/>
      <c r="AM404" s="237"/>
      <c r="AN404" s="237"/>
      <c r="AO404" s="237"/>
      <c r="AP404" s="237"/>
      <c r="AQ404" s="238"/>
      <c r="AR404" s="239"/>
      <c r="AS404" s="240"/>
      <c r="AT404" s="241">
        <f t="shared" si="40"/>
        <v>0</v>
      </c>
      <c r="AU404" s="241"/>
      <c r="AV404" s="241"/>
      <c r="AW404" s="241"/>
      <c r="AX404" s="241"/>
      <c r="AY404" s="241"/>
      <c r="AZ404" s="242"/>
      <c r="BA404" s="243"/>
      <c r="BB404" s="244"/>
      <c r="BC404" s="245"/>
      <c r="BD404" s="245"/>
      <c r="BE404" s="245"/>
      <c r="BF404" s="245"/>
      <c r="BG404" s="245"/>
      <c r="BH404" s="245"/>
      <c r="BI404" s="246"/>
    </row>
    <row r="405" spans="1:61" ht="19.5" customHeight="1" x14ac:dyDescent="0.15">
      <c r="A405" s="232"/>
      <c r="B405" s="233"/>
      <c r="C405" s="233"/>
      <c r="D405" s="233"/>
      <c r="E405" s="233"/>
      <c r="F405" s="233"/>
      <c r="G405" s="233"/>
      <c r="H405" s="233"/>
      <c r="I405" s="233"/>
      <c r="J405" s="233"/>
      <c r="K405" s="233"/>
      <c r="L405" s="233"/>
      <c r="M405" s="233"/>
      <c r="N405" s="233"/>
      <c r="O405" s="233"/>
      <c r="P405" s="233"/>
      <c r="Q405" s="233"/>
      <c r="R405" s="233"/>
      <c r="S405" s="233"/>
      <c r="T405" s="233"/>
      <c r="U405" s="233"/>
      <c r="V405" s="233"/>
      <c r="W405" s="233"/>
      <c r="X405" s="233"/>
      <c r="Y405" s="234"/>
      <c r="Z405" s="234"/>
      <c r="AA405" s="235"/>
      <c r="AB405" s="235"/>
      <c r="AC405" s="235"/>
      <c r="AD405" s="235"/>
      <c r="AE405" s="235"/>
      <c r="AF405" s="236"/>
      <c r="AG405" s="236"/>
      <c r="AH405" s="236"/>
      <c r="AI405" s="236"/>
      <c r="AJ405" s="236"/>
      <c r="AK405" s="237">
        <f t="shared" si="39"/>
        <v>0</v>
      </c>
      <c r="AL405" s="237"/>
      <c r="AM405" s="237"/>
      <c r="AN405" s="237"/>
      <c r="AO405" s="237"/>
      <c r="AP405" s="237"/>
      <c r="AQ405" s="238"/>
      <c r="AR405" s="239"/>
      <c r="AS405" s="240"/>
      <c r="AT405" s="241">
        <f t="shared" si="40"/>
        <v>0</v>
      </c>
      <c r="AU405" s="241"/>
      <c r="AV405" s="241"/>
      <c r="AW405" s="241"/>
      <c r="AX405" s="241"/>
      <c r="AY405" s="241"/>
      <c r="AZ405" s="242"/>
      <c r="BA405" s="243"/>
      <c r="BB405" s="244"/>
      <c r="BC405" s="245"/>
      <c r="BD405" s="245"/>
      <c r="BE405" s="245"/>
      <c r="BF405" s="245"/>
      <c r="BG405" s="245"/>
      <c r="BH405" s="245"/>
      <c r="BI405" s="246"/>
    </row>
    <row r="406" spans="1:61" ht="19.5" customHeight="1" x14ac:dyDescent="0.15">
      <c r="A406" s="232"/>
      <c r="B406" s="233"/>
      <c r="C406" s="233"/>
      <c r="D406" s="233"/>
      <c r="E406" s="233"/>
      <c r="F406" s="233"/>
      <c r="G406" s="233"/>
      <c r="H406" s="233"/>
      <c r="I406" s="233"/>
      <c r="J406" s="233"/>
      <c r="K406" s="233"/>
      <c r="L406" s="233"/>
      <c r="M406" s="233"/>
      <c r="N406" s="233"/>
      <c r="O406" s="233"/>
      <c r="P406" s="233"/>
      <c r="Q406" s="233"/>
      <c r="R406" s="233"/>
      <c r="S406" s="233"/>
      <c r="T406" s="233"/>
      <c r="U406" s="233"/>
      <c r="V406" s="233"/>
      <c r="W406" s="233"/>
      <c r="X406" s="233"/>
      <c r="Y406" s="234"/>
      <c r="Z406" s="234"/>
      <c r="AA406" s="235"/>
      <c r="AB406" s="235"/>
      <c r="AC406" s="235"/>
      <c r="AD406" s="235"/>
      <c r="AE406" s="235"/>
      <c r="AF406" s="236"/>
      <c r="AG406" s="236"/>
      <c r="AH406" s="236"/>
      <c r="AI406" s="236"/>
      <c r="AJ406" s="236"/>
      <c r="AK406" s="237">
        <f t="shared" si="39"/>
        <v>0</v>
      </c>
      <c r="AL406" s="237"/>
      <c r="AM406" s="237"/>
      <c r="AN406" s="237"/>
      <c r="AO406" s="237"/>
      <c r="AP406" s="237"/>
      <c r="AQ406" s="238"/>
      <c r="AR406" s="239"/>
      <c r="AS406" s="240"/>
      <c r="AT406" s="241">
        <f t="shared" si="40"/>
        <v>0</v>
      </c>
      <c r="AU406" s="241"/>
      <c r="AV406" s="241"/>
      <c r="AW406" s="241"/>
      <c r="AX406" s="241"/>
      <c r="AY406" s="241"/>
      <c r="AZ406" s="242"/>
      <c r="BA406" s="243"/>
      <c r="BB406" s="244"/>
      <c r="BC406" s="245"/>
      <c r="BD406" s="245"/>
      <c r="BE406" s="245"/>
      <c r="BF406" s="245"/>
      <c r="BG406" s="245"/>
      <c r="BH406" s="245"/>
      <c r="BI406" s="246"/>
    </row>
    <row r="407" spans="1:61" ht="19.5" customHeight="1" x14ac:dyDescent="0.15">
      <c r="A407" s="232"/>
      <c r="B407" s="233"/>
      <c r="C407" s="233"/>
      <c r="D407" s="233"/>
      <c r="E407" s="233"/>
      <c r="F407" s="233"/>
      <c r="G407" s="233"/>
      <c r="H407" s="233"/>
      <c r="I407" s="233"/>
      <c r="J407" s="233"/>
      <c r="K407" s="233"/>
      <c r="L407" s="233"/>
      <c r="M407" s="233"/>
      <c r="N407" s="233"/>
      <c r="O407" s="233"/>
      <c r="P407" s="233"/>
      <c r="Q407" s="233"/>
      <c r="R407" s="233"/>
      <c r="S407" s="233"/>
      <c r="T407" s="233"/>
      <c r="U407" s="233"/>
      <c r="V407" s="233"/>
      <c r="W407" s="233"/>
      <c r="X407" s="233"/>
      <c r="Y407" s="234"/>
      <c r="Z407" s="234"/>
      <c r="AA407" s="235"/>
      <c r="AB407" s="235"/>
      <c r="AC407" s="235"/>
      <c r="AD407" s="235"/>
      <c r="AE407" s="235"/>
      <c r="AF407" s="236"/>
      <c r="AG407" s="236"/>
      <c r="AH407" s="236"/>
      <c r="AI407" s="236"/>
      <c r="AJ407" s="236"/>
      <c r="AK407" s="237">
        <f t="shared" si="39"/>
        <v>0</v>
      </c>
      <c r="AL407" s="237"/>
      <c r="AM407" s="237"/>
      <c r="AN407" s="237"/>
      <c r="AO407" s="237"/>
      <c r="AP407" s="237"/>
      <c r="AQ407" s="238"/>
      <c r="AR407" s="239"/>
      <c r="AS407" s="240"/>
      <c r="AT407" s="241">
        <f t="shared" si="40"/>
        <v>0</v>
      </c>
      <c r="AU407" s="241"/>
      <c r="AV407" s="241"/>
      <c r="AW407" s="241"/>
      <c r="AX407" s="241"/>
      <c r="AY407" s="241"/>
      <c r="AZ407" s="242"/>
      <c r="BA407" s="243"/>
      <c r="BB407" s="244"/>
      <c r="BC407" s="245"/>
      <c r="BD407" s="245"/>
      <c r="BE407" s="245"/>
      <c r="BF407" s="245"/>
      <c r="BG407" s="245"/>
      <c r="BH407" s="245"/>
      <c r="BI407" s="246"/>
    </row>
    <row r="408" spans="1:61" ht="19.5" customHeight="1" x14ac:dyDescent="0.15">
      <c r="A408" s="232"/>
      <c r="B408" s="233"/>
      <c r="C408" s="233"/>
      <c r="D408" s="233"/>
      <c r="E408" s="233"/>
      <c r="F408" s="233"/>
      <c r="G408" s="233"/>
      <c r="H408" s="233"/>
      <c r="I408" s="233"/>
      <c r="J408" s="233"/>
      <c r="K408" s="233"/>
      <c r="L408" s="233"/>
      <c r="M408" s="233"/>
      <c r="N408" s="233"/>
      <c r="O408" s="233"/>
      <c r="P408" s="233"/>
      <c r="Q408" s="233"/>
      <c r="R408" s="233"/>
      <c r="S408" s="233"/>
      <c r="T408" s="233"/>
      <c r="U408" s="233"/>
      <c r="V408" s="233"/>
      <c r="W408" s="233"/>
      <c r="X408" s="233"/>
      <c r="Y408" s="234"/>
      <c r="Z408" s="234"/>
      <c r="AA408" s="235"/>
      <c r="AB408" s="235"/>
      <c r="AC408" s="235"/>
      <c r="AD408" s="235"/>
      <c r="AE408" s="235"/>
      <c r="AF408" s="236"/>
      <c r="AG408" s="236"/>
      <c r="AH408" s="236"/>
      <c r="AI408" s="236"/>
      <c r="AJ408" s="236"/>
      <c r="AK408" s="237">
        <f t="shared" si="39"/>
        <v>0</v>
      </c>
      <c r="AL408" s="237"/>
      <c r="AM408" s="237"/>
      <c r="AN408" s="237"/>
      <c r="AO408" s="237"/>
      <c r="AP408" s="237"/>
      <c r="AQ408" s="238"/>
      <c r="AR408" s="239"/>
      <c r="AS408" s="240"/>
      <c r="AT408" s="241">
        <f t="shared" si="40"/>
        <v>0</v>
      </c>
      <c r="AU408" s="241"/>
      <c r="AV408" s="241"/>
      <c r="AW408" s="241"/>
      <c r="AX408" s="241"/>
      <c r="AY408" s="241"/>
      <c r="AZ408" s="242"/>
      <c r="BA408" s="243"/>
      <c r="BB408" s="244"/>
      <c r="BC408" s="245"/>
      <c r="BD408" s="245"/>
      <c r="BE408" s="245"/>
      <c r="BF408" s="245"/>
      <c r="BG408" s="245"/>
      <c r="BH408" s="245"/>
      <c r="BI408" s="246"/>
    </row>
    <row r="409" spans="1:61" ht="19.5" customHeight="1" x14ac:dyDescent="0.15">
      <c r="A409" s="232"/>
      <c r="B409" s="233"/>
      <c r="C409" s="233"/>
      <c r="D409" s="233"/>
      <c r="E409" s="233"/>
      <c r="F409" s="233"/>
      <c r="G409" s="233"/>
      <c r="H409" s="233"/>
      <c r="I409" s="233"/>
      <c r="J409" s="233"/>
      <c r="K409" s="233"/>
      <c r="L409" s="233"/>
      <c r="M409" s="233"/>
      <c r="N409" s="233"/>
      <c r="O409" s="233"/>
      <c r="P409" s="233"/>
      <c r="Q409" s="233"/>
      <c r="R409" s="233"/>
      <c r="S409" s="233"/>
      <c r="T409" s="233"/>
      <c r="U409" s="233"/>
      <c r="V409" s="233"/>
      <c r="W409" s="233"/>
      <c r="X409" s="233"/>
      <c r="Y409" s="234"/>
      <c r="Z409" s="234"/>
      <c r="AA409" s="235"/>
      <c r="AB409" s="235"/>
      <c r="AC409" s="235"/>
      <c r="AD409" s="235"/>
      <c r="AE409" s="235"/>
      <c r="AF409" s="236"/>
      <c r="AG409" s="236"/>
      <c r="AH409" s="236"/>
      <c r="AI409" s="236"/>
      <c r="AJ409" s="236"/>
      <c r="AK409" s="237">
        <f t="shared" si="39"/>
        <v>0</v>
      </c>
      <c r="AL409" s="237"/>
      <c r="AM409" s="237"/>
      <c r="AN409" s="237"/>
      <c r="AO409" s="237"/>
      <c r="AP409" s="237"/>
      <c r="AQ409" s="238"/>
      <c r="AR409" s="239"/>
      <c r="AS409" s="240"/>
      <c r="AT409" s="241">
        <f t="shared" si="40"/>
        <v>0</v>
      </c>
      <c r="AU409" s="241"/>
      <c r="AV409" s="241"/>
      <c r="AW409" s="241"/>
      <c r="AX409" s="241"/>
      <c r="AY409" s="241"/>
      <c r="AZ409" s="242"/>
      <c r="BA409" s="243"/>
      <c r="BB409" s="244"/>
      <c r="BC409" s="245"/>
      <c r="BD409" s="245"/>
      <c r="BE409" s="245"/>
      <c r="BF409" s="245"/>
      <c r="BG409" s="245"/>
      <c r="BH409" s="245"/>
      <c r="BI409" s="246"/>
    </row>
    <row r="410" spans="1:61" ht="19.5" customHeight="1" x14ac:dyDescent="0.15">
      <c r="A410" s="232"/>
      <c r="B410" s="233"/>
      <c r="C410" s="233"/>
      <c r="D410" s="233"/>
      <c r="E410" s="233"/>
      <c r="F410" s="233"/>
      <c r="G410" s="233"/>
      <c r="H410" s="233"/>
      <c r="I410" s="233"/>
      <c r="J410" s="233"/>
      <c r="K410" s="233"/>
      <c r="L410" s="233"/>
      <c r="M410" s="233"/>
      <c r="N410" s="233"/>
      <c r="O410" s="233"/>
      <c r="P410" s="233"/>
      <c r="Q410" s="233"/>
      <c r="R410" s="233"/>
      <c r="S410" s="233"/>
      <c r="T410" s="233"/>
      <c r="U410" s="233"/>
      <c r="V410" s="233"/>
      <c r="W410" s="233"/>
      <c r="X410" s="233"/>
      <c r="Y410" s="234"/>
      <c r="Z410" s="234"/>
      <c r="AA410" s="235"/>
      <c r="AB410" s="235"/>
      <c r="AC410" s="235"/>
      <c r="AD410" s="235"/>
      <c r="AE410" s="235"/>
      <c r="AF410" s="236"/>
      <c r="AG410" s="236"/>
      <c r="AH410" s="236"/>
      <c r="AI410" s="236"/>
      <c r="AJ410" s="236"/>
      <c r="AK410" s="237">
        <f t="shared" si="39"/>
        <v>0</v>
      </c>
      <c r="AL410" s="237"/>
      <c r="AM410" s="237"/>
      <c r="AN410" s="237"/>
      <c r="AO410" s="237"/>
      <c r="AP410" s="237"/>
      <c r="AQ410" s="238"/>
      <c r="AR410" s="239"/>
      <c r="AS410" s="240"/>
      <c r="AT410" s="241">
        <f t="shared" si="40"/>
        <v>0</v>
      </c>
      <c r="AU410" s="241"/>
      <c r="AV410" s="241"/>
      <c r="AW410" s="241"/>
      <c r="AX410" s="241"/>
      <c r="AY410" s="241"/>
      <c r="AZ410" s="242"/>
      <c r="BA410" s="243"/>
      <c r="BB410" s="244"/>
      <c r="BC410" s="245"/>
      <c r="BD410" s="245"/>
      <c r="BE410" s="245"/>
      <c r="BF410" s="245"/>
      <c r="BG410" s="245"/>
      <c r="BH410" s="245"/>
      <c r="BI410" s="246"/>
    </row>
    <row r="411" spans="1:61" ht="19.5" customHeight="1" x14ac:dyDescent="0.15">
      <c r="A411" s="232"/>
      <c r="B411" s="233"/>
      <c r="C411" s="233"/>
      <c r="D411" s="233"/>
      <c r="E411" s="233"/>
      <c r="F411" s="233"/>
      <c r="G411" s="233"/>
      <c r="H411" s="233"/>
      <c r="I411" s="233"/>
      <c r="J411" s="233"/>
      <c r="K411" s="233"/>
      <c r="L411" s="233"/>
      <c r="M411" s="233"/>
      <c r="N411" s="233"/>
      <c r="O411" s="233"/>
      <c r="P411" s="233"/>
      <c r="Q411" s="233"/>
      <c r="R411" s="233"/>
      <c r="S411" s="233"/>
      <c r="T411" s="233"/>
      <c r="U411" s="233"/>
      <c r="V411" s="233"/>
      <c r="W411" s="233"/>
      <c r="X411" s="233"/>
      <c r="Y411" s="234"/>
      <c r="Z411" s="234"/>
      <c r="AA411" s="235"/>
      <c r="AB411" s="235"/>
      <c r="AC411" s="235"/>
      <c r="AD411" s="235"/>
      <c r="AE411" s="235"/>
      <c r="AF411" s="236"/>
      <c r="AG411" s="236"/>
      <c r="AH411" s="236"/>
      <c r="AI411" s="236"/>
      <c r="AJ411" s="236"/>
      <c r="AK411" s="237">
        <f t="shared" si="39"/>
        <v>0</v>
      </c>
      <c r="AL411" s="237"/>
      <c r="AM411" s="237"/>
      <c r="AN411" s="237"/>
      <c r="AO411" s="237"/>
      <c r="AP411" s="237"/>
      <c r="AQ411" s="238"/>
      <c r="AR411" s="239"/>
      <c r="AS411" s="240"/>
      <c r="AT411" s="241">
        <f t="shared" si="40"/>
        <v>0</v>
      </c>
      <c r="AU411" s="241"/>
      <c r="AV411" s="241"/>
      <c r="AW411" s="241"/>
      <c r="AX411" s="241"/>
      <c r="AY411" s="241"/>
      <c r="AZ411" s="242"/>
      <c r="BA411" s="243"/>
      <c r="BB411" s="244"/>
      <c r="BC411" s="245"/>
      <c r="BD411" s="245"/>
      <c r="BE411" s="245"/>
      <c r="BF411" s="245"/>
      <c r="BG411" s="245"/>
      <c r="BH411" s="245"/>
      <c r="BI411" s="246"/>
    </row>
    <row r="412" spans="1:61" ht="19.5" customHeight="1" x14ac:dyDescent="0.15">
      <c r="A412" s="232"/>
      <c r="B412" s="233"/>
      <c r="C412" s="233"/>
      <c r="D412" s="233"/>
      <c r="E412" s="233"/>
      <c r="F412" s="233"/>
      <c r="G412" s="233"/>
      <c r="H412" s="233"/>
      <c r="I412" s="233"/>
      <c r="J412" s="233"/>
      <c r="K412" s="233"/>
      <c r="L412" s="233"/>
      <c r="M412" s="233"/>
      <c r="N412" s="233"/>
      <c r="O412" s="233"/>
      <c r="P412" s="233"/>
      <c r="Q412" s="233"/>
      <c r="R412" s="233"/>
      <c r="S412" s="233"/>
      <c r="T412" s="233"/>
      <c r="U412" s="233"/>
      <c r="V412" s="233"/>
      <c r="W412" s="233"/>
      <c r="X412" s="233"/>
      <c r="Y412" s="234"/>
      <c r="Z412" s="234"/>
      <c r="AA412" s="235"/>
      <c r="AB412" s="235"/>
      <c r="AC412" s="235"/>
      <c r="AD412" s="235"/>
      <c r="AE412" s="235"/>
      <c r="AF412" s="236"/>
      <c r="AG412" s="236"/>
      <c r="AH412" s="236"/>
      <c r="AI412" s="236"/>
      <c r="AJ412" s="236"/>
      <c r="AK412" s="237">
        <f t="shared" si="39"/>
        <v>0</v>
      </c>
      <c r="AL412" s="237"/>
      <c r="AM412" s="237"/>
      <c r="AN412" s="237"/>
      <c r="AO412" s="237"/>
      <c r="AP412" s="237"/>
      <c r="AQ412" s="238"/>
      <c r="AR412" s="239"/>
      <c r="AS412" s="240"/>
      <c r="AT412" s="241">
        <f t="shared" si="40"/>
        <v>0</v>
      </c>
      <c r="AU412" s="241"/>
      <c r="AV412" s="241"/>
      <c r="AW412" s="241"/>
      <c r="AX412" s="241"/>
      <c r="AY412" s="241"/>
      <c r="AZ412" s="242"/>
      <c r="BA412" s="243"/>
      <c r="BB412" s="244"/>
      <c r="BC412" s="245"/>
      <c r="BD412" s="245"/>
      <c r="BE412" s="245"/>
      <c r="BF412" s="245"/>
      <c r="BG412" s="245"/>
      <c r="BH412" s="245"/>
      <c r="BI412" s="246"/>
    </row>
    <row r="413" spans="1:61" ht="19.5" customHeight="1" x14ac:dyDescent="0.15">
      <c r="A413" s="232"/>
      <c r="B413" s="233"/>
      <c r="C413" s="233"/>
      <c r="D413" s="233"/>
      <c r="E413" s="233"/>
      <c r="F413" s="233"/>
      <c r="G413" s="233"/>
      <c r="H413" s="233"/>
      <c r="I413" s="233"/>
      <c r="J413" s="233"/>
      <c r="K413" s="233"/>
      <c r="L413" s="233"/>
      <c r="M413" s="233"/>
      <c r="N413" s="233"/>
      <c r="O413" s="233"/>
      <c r="P413" s="233"/>
      <c r="Q413" s="233"/>
      <c r="R413" s="233"/>
      <c r="S413" s="233"/>
      <c r="T413" s="233"/>
      <c r="U413" s="233"/>
      <c r="V413" s="233"/>
      <c r="W413" s="233"/>
      <c r="X413" s="233"/>
      <c r="Y413" s="234"/>
      <c r="Z413" s="234"/>
      <c r="AA413" s="235"/>
      <c r="AB413" s="235"/>
      <c r="AC413" s="235"/>
      <c r="AD413" s="235"/>
      <c r="AE413" s="235"/>
      <c r="AF413" s="236"/>
      <c r="AG413" s="236"/>
      <c r="AH413" s="236"/>
      <c r="AI413" s="236"/>
      <c r="AJ413" s="236"/>
      <c r="AK413" s="237">
        <f t="shared" si="39"/>
        <v>0</v>
      </c>
      <c r="AL413" s="237"/>
      <c r="AM413" s="237"/>
      <c r="AN413" s="237"/>
      <c r="AO413" s="237"/>
      <c r="AP413" s="237"/>
      <c r="AQ413" s="238"/>
      <c r="AR413" s="239"/>
      <c r="AS413" s="240"/>
      <c r="AT413" s="241">
        <f t="shared" si="40"/>
        <v>0</v>
      </c>
      <c r="AU413" s="241"/>
      <c r="AV413" s="241"/>
      <c r="AW413" s="241"/>
      <c r="AX413" s="241"/>
      <c r="AY413" s="241"/>
      <c r="AZ413" s="242"/>
      <c r="BA413" s="243"/>
      <c r="BB413" s="244"/>
      <c r="BC413" s="245"/>
      <c r="BD413" s="245"/>
      <c r="BE413" s="245"/>
      <c r="BF413" s="245"/>
      <c r="BG413" s="245"/>
      <c r="BH413" s="245"/>
      <c r="BI413" s="246"/>
    </row>
    <row r="414" spans="1:61" ht="19.5" customHeight="1" x14ac:dyDescent="0.15">
      <c r="A414" s="232"/>
      <c r="B414" s="233"/>
      <c r="C414" s="233"/>
      <c r="D414" s="233"/>
      <c r="E414" s="233"/>
      <c r="F414" s="233"/>
      <c r="G414" s="233"/>
      <c r="H414" s="233"/>
      <c r="I414" s="233"/>
      <c r="J414" s="233"/>
      <c r="K414" s="233"/>
      <c r="L414" s="233"/>
      <c r="M414" s="233"/>
      <c r="N414" s="233"/>
      <c r="O414" s="233"/>
      <c r="P414" s="233"/>
      <c r="Q414" s="233"/>
      <c r="R414" s="233"/>
      <c r="S414" s="233"/>
      <c r="T414" s="233"/>
      <c r="U414" s="233"/>
      <c r="V414" s="233"/>
      <c r="W414" s="233"/>
      <c r="X414" s="233"/>
      <c r="Y414" s="234"/>
      <c r="Z414" s="234"/>
      <c r="AA414" s="235"/>
      <c r="AB414" s="235"/>
      <c r="AC414" s="235"/>
      <c r="AD414" s="235"/>
      <c r="AE414" s="235"/>
      <c r="AF414" s="236"/>
      <c r="AG414" s="236"/>
      <c r="AH414" s="236"/>
      <c r="AI414" s="236"/>
      <c r="AJ414" s="236"/>
      <c r="AK414" s="237">
        <f t="shared" si="39"/>
        <v>0</v>
      </c>
      <c r="AL414" s="237"/>
      <c r="AM414" s="237"/>
      <c r="AN414" s="237"/>
      <c r="AO414" s="237"/>
      <c r="AP414" s="237"/>
      <c r="AQ414" s="238"/>
      <c r="AR414" s="239"/>
      <c r="AS414" s="240"/>
      <c r="AT414" s="241">
        <f t="shared" si="40"/>
        <v>0</v>
      </c>
      <c r="AU414" s="241"/>
      <c r="AV414" s="241"/>
      <c r="AW414" s="241"/>
      <c r="AX414" s="241"/>
      <c r="AY414" s="241"/>
      <c r="AZ414" s="242"/>
      <c r="BA414" s="243"/>
      <c r="BB414" s="244"/>
      <c r="BC414" s="245"/>
      <c r="BD414" s="245"/>
      <c r="BE414" s="245"/>
      <c r="BF414" s="245"/>
      <c r="BG414" s="245"/>
      <c r="BH414" s="245"/>
      <c r="BI414" s="246"/>
    </row>
    <row r="415" spans="1:61" ht="19.5" customHeight="1" x14ac:dyDescent="0.15">
      <c r="A415" s="232"/>
      <c r="B415" s="233"/>
      <c r="C415" s="233"/>
      <c r="D415" s="233"/>
      <c r="E415" s="233"/>
      <c r="F415" s="233"/>
      <c r="G415" s="233"/>
      <c r="H415" s="233"/>
      <c r="I415" s="233"/>
      <c r="J415" s="233"/>
      <c r="K415" s="233"/>
      <c r="L415" s="233"/>
      <c r="M415" s="233"/>
      <c r="N415" s="233"/>
      <c r="O415" s="233"/>
      <c r="P415" s="233"/>
      <c r="Q415" s="233"/>
      <c r="R415" s="233"/>
      <c r="S415" s="233"/>
      <c r="T415" s="233"/>
      <c r="U415" s="233"/>
      <c r="V415" s="233"/>
      <c r="W415" s="233"/>
      <c r="X415" s="233"/>
      <c r="Y415" s="234"/>
      <c r="Z415" s="234"/>
      <c r="AA415" s="235"/>
      <c r="AB415" s="235"/>
      <c r="AC415" s="235"/>
      <c r="AD415" s="235"/>
      <c r="AE415" s="235"/>
      <c r="AF415" s="236"/>
      <c r="AG415" s="236"/>
      <c r="AH415" s="236"/>
      <c r="AI415" s="236"/>
      <c r="AJ415" s="236"/>
      <c r="AK415" s="237">
        <f t="shared" si="39"/>
        <v>0</v>
      </c>
      <c r="AL415" s="237"/>
      <c r="AM415" s="237"/>
      <c r="AN415" s="237"/>
      <c r="AO415" s="237"/>
      <c r="AP415" s="237"/>
      <c r="AQ415" s="238"/>
      <c r="AR415" s="239"/>
      <c r="AS415" s="240"/>
      <c r="AT415" s="241">
        <f t="shared" si="40"/>
        <v>0</v>
      </c>
      <c r="AU415" s="241"/>
      <c r="AV415" s="241"/>
      <c r="AW415" s="241"/>
      <c r="AX415" s="241"/>
      <c r="AY415" s="241"/>
      <c r="AZ415" s="242"/>
      <c r="BA415" s="243"/>
      <c r="BB415" s="244"/>
      <c r="BC415" s="245"/>
      <c r="BD415" s="245"/>
      <c r="BE415" s="245"/>
      <c r="BF415" s="245"/>
      <c r="BG415" s="245"/>
      <c r="BH415" s="245"/>
      <c r="BI415" s="246"/>
    </row>
    <row r="416" spans="1:61" ht="19.5" customHeight="1" x14ac:dyDescent="0.15">
      <c r="A416" s="232"/>
      <c r="B416" s="233"/>
      <c r="C416" s="233"/>
      <c r="D416" s="233"/>
      <c r="E416" s="233"/>
      <c r="F416" s="233"/>
      <c r="G416" s="233"/>
      <c r="H416" s="233"/>
      <c r="I416" s="233"/>
      <c r="J416" s="233"/>
      <c r="K416" s="233"/>
      <c r="L416" s="233"/>
      <c r="M416" s="233"/>
      <c r="N416" s="233"/>
      <c r="O416" s="233"/>
      <c r="P416" s="233"/>
      <c r="Q416" s="233"/>
      <c r="R416" s="233"/>
      <c r="S416" s="233"/>
      <c r="T416" s="233"/>
      <c r="U416" s="233"/>
      <c r="V416" s="233"/>
      <c r="W416" s="233"/>
      <c r="X416" s="233"/>
      <c r="Y416" s="234"/>
      <c r="Z416" s="234"/>
      <c r="AA416" s="235"/>
      <c r="AB416" s="235"/>
      <c r="AC416" s="235"/>
      <c r="AD416" s="235"/>
      <c r="AE416" s="235"/>
      <c r="AF416" s="236"/>
      <c r="AG416" s="236"/>
      <c r="AH416" s="236"/>
      <c r="AI416" s="236"/>
      <c r="AJ416" s="236"/>
      <c r="AK416" s="237">
        <f t="shared" si="39"/>
        <v>0</v>
      </c>
      <c r="AL416" s="237"/>
      <c r="AM416" s="237"/>
      <c r="AN416" s="237"/>
      <c r="AO416" s="237"/>
      <c r="AP416" s="237"/>
      <c r="AQ416" s="238"/>
      <c r="AR416" s="239"/>
      <c r="AS416" s="240"/>
      <c r="AT416" s="241">
        <f t="shared" si="40"/>
        <v>0</v>
      </c>
      <c r="AU416" s="241"/>
      <c r="AV416" s="241"/>
      <c r="AW416" s="241"/>
      <c r="AX416" s="241"/>
      <c r="AY416" s="241"/>
      <c r="AZ416" s="242"/>
      <c r="BA416" s="243"/>
      <c r="BB416" s="244"/>
      <c r="BC416" s="245"/>
      <c r="BD416" s="245"/>
      <c r="BE416" s="245"/>
      <c r="BF416" s="245"/>
      <c r="BG416" s="245"/>
      <c r="BH416" s="245"/>
      <c r="BI416" s="246"/>
    </row>
    <row r="417" spans="1:61" ht="19.5" customHeight="1" x14ac:dyDescent="0.15">
      <c r="A417" s="232"/>
      <c r="B417" s="233"/>
      <c r="C417" s="233"/>
      <c r="D417" s="233"/>
      <c r="E417" s="233"/>
      <c r="F417" s="233"/>
      <c r="G417" s="233"/>
      <c r="H417" s="233"/>
      <c r="I417" s="233"/>
      <c r="J417" s="233"/>
      <c r="K417" s="233"/>
      <c r="L417" s="233"/>
      <c r="M417" s="233"/>
      <c r="N417" s="233"/>
      <c r="O417" s="233"/>
      <c r="P417" s="233"/>
      <c r="Q417" s="233"/>
      <c r="R417" s="233"/>
      <c r="S417" s="233"/>
      <c r="T417" s="233"/>
      <c r="U417" s="233"/>
      <c r="V417" s="233"/>
      <c r="W417" s="233"/>
      <c r="X417" s="233"/>
      <c r="Y417" s="234"/>
      <c r="Z417" s="234"/>
      <c r="AA417" s="235"/>
      <c r="AB417" s="235"/>
      <c r="AC417" s="235"/>
      <c r="AD417" s="235"/>
      <c r="AE417" s="235"/>
      <c r="AF417" s="236"/>
      <c r="AG417" s="236"/>
      <c r="AH417" s="236"/>
      <c r="AI417" s="236"/>
      <c r="AJ417" s="236"/>
      <c r="AK417" s="237">
        <f t="shared" si="39"/>
        <v>0</v>
      </c>
      <c r="AL417" s="237"/>
      <c r="AM417" s="237"/>
      <c r="AN417" s="237"/>
      <c r="AO417" s="237"/>
      <c r="AP417" s="237"/>
      <c r="AQ417" s="238"/>
      <c r="AR417" s="239"/>
      <c r="AS417" s="240"/>
      <c r="AT417" s="241">
        <f t="shared" si="40"/>
        <v>0</v>
      </c>
      <c r="AU417" s="241"/>
      <c r="AV417" s="241"/>
      <c r="AW417" s="241"/>
      <c r="AX417" s="241"/>
      <c r="AY417" s="241"/>
      <c r="AZ417" s="242"/>
      <c r="BA417" s="243"/>
      <c r="BB417" s="244"/>
      <c r="BC417" s="245"/>
      <c r="BD417" s="245"/>
      <c r="BE417" s="245"/>
      <c r="BF417" s="245"/>
      <c r="BG417" s="245"/>
      <c r="BH417" s="245"/>
      <c r="BI417" s="246"/>
    </row>
    <row r="418" spans="1:61" ht="19.5" customHeight="1" x14ac:dyDescent="0.15">
      <c r="A418" s="232"/>
      <c r="B418" s="233"/>
      <c r="C418" s="233"/>
      <c r="D418" s="233"/>
      <c r="E418" s="233"/>
      <c r="F418" s="233"/>
      <c r="G418" s="233"/>
      <c r="H418" s="233"/>
      <c r="I418" s="233"/>
      <c r="J418" s="233"/>
      <c r="K418" s="233"/>
      <c r="L418" s="233"/>
      <c r="M418" s="233"/>
      <c r="N418" s="233"/>
      <c r="O418" s="233"/>
      <c r="P418" s="233"/>
      <c r="Q418" s="233"/>
      <c r="R418" s="233"/>
      <c r="S418" s="233"/>
      <c r="T418" s="233"/>
      <c r="U418" s="233"/>
      <c r="V418" s="233"/>
      <c r="W418" s="233"/>
      <c r="X418" s="233"/>
      <c r="Y418" s="234"/>
      <c r="Z418" s="234"/>
      <c r="AA418" s="235"/>
      <c r="AB418" s="235"/>
      <c r="AC418" s="235"/>
      <c r="AD418" s="235"/>
      <c r="AE418" s="235"/>
      <c r="AF418" s="236"/>
      <c r="AG418" s="236"/>
      <c r="AH418" s="236"/>
      <c r="AI418" s="236"/>
      <c r="AJ418" s="236"/>
      <c r="AK418" s="237">
        <f t="shared" si="39"/>
        <v>0</v>
      </c>
      <c r="AL418" s="237"/>
      <c r="AM418" s="237"/>
      <c r="AN418" s="237"/>
      <c r="AO418" s="237"/>
      <c r="AP418" s="237"/>
      <c r="AQ418" s="238"/>
      <c r="AR418" s="239"/>
      <c r="AS418" s="240"/>
      <c r="AT418" s="241">
        <f t="shared" si="40"/>
        <v>0</v>
      </c>
      <c r="AU418" s="241"/>
      <c r="AV418" s="241"/>
      <c r="AW418" s="241"/>
      <c r="AX418" s="241"/>
      <c r="AY418" s="241"/>
      <c r="AZ418" s="242"/>
      <c r="BA418" s="243"/>
      <c r="BB418" s="244"/>
      <c r="BC418" s="245"/>
      <c r="BD418" s="245"/>
      <c r="BE418" s="245"/>
      <c r="BF418" s="245"/>
      <c r="BG418" s="245"/>
      <c r="BH418" s="245"/>
      <c r="BI418" s="246"/>
    </row>
    <row r="419" spans="1:61" ht="19.5" customHeight="1" x14ac:dyDescent="0.15">
      <c r="A419" s="232"/>
      <c r="B419" s="233"/>
      <c r="C419" s="233"/>
      <c r="D419" s="233"/>
      <c r="E419" s="233"/>
      <c r="F419" s="233"/>
      <c r="G419" s="233"/>
      <c r="H419" s="233"/>
      <c r="I419" s="233"/>
      <c r="J419" s="233"/>
      <c r="K419" s="233"/>
      <c r="L419" s="233"/>
      <c r="M419" s="233"/>
      <c r="N419" s="233"/>
      <c r="O419" s="233"/>
      <c r="P419" s="233"/>
      <c r="Q419" s="233"/>
      <c r="R419" s="233"/>
      <c r="S419" s="233"/>
      <c r="T419" s="233"/>
      <c r="U419" s="233"/>
      <c r="V419" s="233"/>
      <c r="W419" s="233"/>
      <c r="X419" s="233"/>
      <c r="Y419" s="234"/>
      <c r="Z419" s="234"/>
      <c r="AA419" s="235"/>
      <c r="AB419" s="235"/>
      <c r="AC419" s="235"/>
      <c r="AD419" s="235"/>
      <c r="AE419" s="235"/>
      <c r="AF419" s="236"/>
      <c r="AG419" s="236"/>
      <c r="AH419" s="236"/>
      <c r="AI419" s="236"/>
      <c r="AJ419" s="236"/>
      <c r="AK419" s="237">
        <f t="shared" si="39"/>
        <v>0</v>
      </c>
      <c r="AL419" s="237"/>
      <c r="AM419" s="237"/>
      <c r="AN419" s="237"/>
      <c r="AO419" s="237"/>
      <c r="AP419" s="237"/>
      <c r="AQ419" s="238"/>
      <c r="AR419" s="239"/>
      <c r="AS419" s="240"/>
      <c r="AT419" s="241">
        <f t="shared" si="40"/>
        <v>0</v>
      </c>
      <c r="AU419" s="241"/>
      <c r="AV419" s="241"/>
      <c r="AW419" s="241"/>
      <c r="AX419" s="241"/>
      <c r="AY419" s="241"/>
      <c r="AZ419" s="242"/>
      <c r="BA419" s="243"/>
      <c r="BB419" s="244"/>
      <c r="BC419" s="245"/>
      <c r="BD419" s="245"/>
      <c r="BE419" s="245"/>
      <c r="BF419" s="245"/>
      <c r="BG419" s="245"/>
      <c r="BH419" s="245"/>
      <c r="BI419" s="246"/>
    </row>
    <row r="420" spans="1:61" ht="19.5" customHeight="1" x14ac:dyDescent="0.15">
      <c r="A420" s="232"/>
      <c r="B420" s="233"/>
      <c r="C420" s="233"/>
      <c r="D420" s="233"/>
      <c r="E420" s="233"/>
      <c r="F420" s="233"/>
      <c r="G420" s="233"/>
      <c r="H420" s="233"/>
      <c r="I420" s="233"/>
      <c r="J420" s="233"/>
      <c r="K420" s="233"/>
      <c r="L420" s="233"/>
      <c r="M420" s="233"/>
      <c r="N420" s="233"/>
      <c r="O420" s="233"/>
      <c r="P420" s="233"/>
      <c r="Q420" s="233"/>
      <c r="R420" s="233"/>
      <c r="S420" s="233"/>
      <c r="T420" s="233"/>
      <c r="U420" s="233"/>
      <c r="V420" s="233"/>
      <c r="W420" s="233"/>
      <c r="X420" s="233"/>
      <c r="Y420" s="234"/>
      <c r="Z420" s="234"/>
      <c r="AA420" s="235"/>
      <c r="AB420" s="235"/>
      <c r="AC420" s="235"/>
      <c r="AD420" s="235"/>
      <c r="AE420" s="235"/>
      <c r="AF420" s="236"/>
      <c r="AG420" s="236"/>
      <c r="AH420" s="236"/>
      <c r="AI420" s="236"/>
      <c r="AJ420" s="236"/>
      <c r="AK420" s="237">
        <f t="shared" si="39"/>
        <v>0</v>
      </c>
      <c r="AL420" s="237"/>
      <c r="AM420" s="237"/>
      <c r="AN420" s="237"/>
      <c r="AO420" s="237"/>
      <c r="AP420" s="237"/>
      <c r="AQ420" s="238"/>
      <c r="AR420" s="239"/>
      <c r="AS420" s="240"/>
      <c r="AT420" s="241">
        <f t="shared" si="40"/>
        <v>0</v>
      </c>
      <c r="AU420" s="241"/>
      <c r="AV420" s="241"/>
      <c r="AW420" s="241"/>
      <c r="AX420" s="241"/>
      <c r="AY420" s="241"/>
      <c r="AZ420" s="242"/>
      <c r="BA420" s="243"/>
      <c r="BB420" s="244"/>
      <c r="BC420" s="245"/>
      <c r="BD420" s="245"/>
      <c r="BE420" s="245"/>
      <c r="BF420" s="245"/>
      <c r="BG420" s="245"/>
      <c r="BH420" s="245"/>
      <c r="BI420" s="246"/>
    </row>
    <row r="421" spans="1:61" ht="19.5" customHeight="1" x14ac:dyDescent="0.15">
      <c r="A421" s="232"/>
      <c r="B421" s="233"/>
      <c r="C421" s="233"/>
      <c r="D421" s="233"/>
      <c r="E421" s="233"/>
      <c r="F421" s="233"/>
      <c r="G421" s="233"/>
      <c r="H421" s="233"/>
      <c r="I421" s="233"/>
      <c r="J421" s="233"/>
      <c r="K421" s="233"/>
      <c r="L421" s="233"/>
      <c r="M421" s="233"/>
      <c r="N421" s="233"/>
      <c r="O421" s="233"/>
      <c r="P421" s="233"/>
      <c r="Q421" s="233"/>
      <c r="R421" s="233"/>
      <c r="S421" s="233"/>
      <c r="T421" s="233"/>
      <c r="U421" s="233"/>
      <c r="V421" s="233"/>
      <c r="W421" s="233"/>
      <c r="X421" s="233"/>
      <c r="Y421" s="234"/>
      <c r="Z421" s="234"/>
      <c r="AA421" s="235"/>
      <c r="AB421" s="235"/>
      <c r="AC421" s="235"/>
      <c r="AD421" s="235"/>
      <c r="AE421" s="235"/>
      <c r="AF421" s="236"/>
      <c r="AG421" s="236"/>
      <c r="AH421" s="236"/>
      <c r="AI421" s="236"/>
      <c r="AJ421" s="236"/>
      <c r="AK421" s="237">
        <f t="shared" si="39"/>
        <v>0</v>
      </c>
      <c r="AL421" s="237"/>
      <c r="AM421" s="237"/>
      <c r="AN421" s="237"/>
      <c r="AO421" s="237"/>
      <c r="AP421" s="237"/>
      <c r="AQ421" s="238"/>
      <c r="AR421" s="418"/>
      <c r="AS421" s="419"/>
      <c r="AT421" s="241">
        <f t="shared" si="40"/>
        <v>0</v>
      </c>
      <c r="AU421" s="241"/>
      <c r="AV421" s="241"/>
      <c r="AW421" s="241"/>
      <c r="AX421" s="241"/>
      <c r="AY421" s="241"/>
      <c r="AZ421" s="242"/>
      <c r="BA421" s="243"/>
      <c r="BB421" s="244"/>
      <c r="BC421" s="245"/>
      <c r="BD421" s="245"/>
      <c r="BE421" s="245"/>
      <c r="BF421" s="245"/>
      <c r="BG421" s="245"/>
      <c r="BH421" s="245"/>
      <c r="BI421" s="246"/>
    </row>
    <row r="422" spans="1:61" ht="19.5" customHeight="1" x14ac:dyDescent="0.15">
      <c r="A422" s="232"/>
      <c r="B422" s="233"/>
      <c r="C422" s="233"/>
      <c r="D422" s="233"/>
      <c r="E422" s="233"/>
      <c r="F422" s="233"/>
      <c r="G422" s="233"/>
      <c r="H422" s="233"/>
      <c r="I422" s="233"/>
      <c r="J422" s="233"/>
      <c r="K422" s="233"/>
      <c r="L422" s="233"/>
      <c r="M422" s="233"/>
      <c r="N422" s="233"/>
      <c r="O422" s="233"/>
      <c r="P422" s="233"/>
      <c r="Q422" s="233"/>
      <c r="R422" s="233"/>
      <c r="S422" s="233"/>
      <c r="T422" s="233"/>
      <c r="U422" s="233"/>
      <c r="V422" s="233"/>
      <c r="W422" s="233"/>
      <c r="X422" s="233"/>
      <c r="Y422" s="234"/>
      <c r="Z422" s="234"/>
      <c r="AA422" s="235"/>
      <c r="AB422" s="235"/>
      <c r="AC422" s="235"/>
      <c r="AD422" s="235"/>
      <c r="AE422" s="235"/>
      <c r="AF422" s="236"/>
      <c r="AG422" s="236"/>
      <c r="AH422" s="236"/>
      <c r="AI422" s="236"/>
      <c r="AJ422" s="236"/>
      <c r="AK422" s="237">
        <f t="shared" si="39"/>
        <v>0</v>
      </c>
      <c r="AL422" s="237"/>
      <c r="AM422" s="237"/>
      <c r="AN422" s="237"/>
      <c r="AO422" s="237"/>
      <c r="AP422" s="237"/>
      <c r="AQ422" s="238"/>
      <c r="AR422" s="418"/>
      <c r="AS422" s="419"/>
      <c r="AT422" s="241">
        <f t="shared" si="40"/>
        <v>0</v>
      </c>
      <c r="AU422" s="241"/>
      <c r="AV422" s="241"/>
      <c r="AW422" s="241"/>
      <c r="AX422" s="241"/>
      <c r="AY422" s="241"/>
      <c r="AZ422" s="242"/>
      <c r="BA422" s="243"/>
      <c r="BB422" s="244"/>
      <c r="BC422" s="245"/>
      <c r="BD422" s="245"/>
      <c r="BE422" s="245"/>
      <c r="BF422" s="245"/>
      <c r="BG422" s="245"/>
      <c r="BH422" s="245"/>
      <c r="BI422" s="246"/>
    </row>
    <row r="423" spans="1:61" ht="19.5" customHeight="1" x14ac:dyDescent="0.15">
      <c r="A423" s="232"/>
      <c r="B423" s="233"/>
      <c r="C423" s="233"/>
      <c r="D423" s="233"/>
      <c r="E423" s="233"/>
      <c r="F423" s="233"/>
      <c r="G423" s="233"/>
      <c r="H423" s="233"/>
      <c r="I423" s="233"/>
      <c r="J423" s="233"/>
      <c r="K423" s="233"/>
      <c r="L423" s="233"/>
      <c r="M423" s="233"/>
      <c r="N423" s="233"/>
      <c r="O423" s="233"/>
      <c r="P423" s="233"/>
      <c r="Q423" s="233"/>
      <c r="R423" s="233"/>
      <c r="S423" s="233"/>
      <c r="T423" s="233"/>
      <c r="U423" s="233"/>
      <c r="V423" s="233"/>
      <c r="W423" s="233"/>
      <c r="X423" s="233"/>
      <c r="Y423" s="234"/>
      <c r="Z423" s="234"/>
      <c r="AA423" s="235"/>
      <c r="AB423" s="235"/>
      <c r="AC423" s="235"/>
      <c r="AD423" s="235"/>
      <c r="AE423" s="235"/>
      <c r="AF423" s="236"/>
      <c r="AG423" s="236"/>
      <c r="AH423" s="236"/>
      <c r="AI423" s="236"/>
      <c r="AJ423" s="236"/>
      <c r="AK423" s="237">
        <f t="shared" si="39"/>
        <v>0</v>
      </c>
      <c r="AL423" s="237"/>
      <c r="AM423" s="237"/>
      <c r="AN423" s="237"/>
      <c r="AO423" s="237"/>
      <c r="AP423" s="237"/>
      <c r="AQ423" s="238"/>
      <c r="AR423" s="418"/>
      <c r="AS423" s="419"/>
      <c r="AT423" s="241">
        <f t="shared" si="40"/>
        <v>0</v>
      </c>
      <c r="AU423" s="241"/>
      <c r="AV423" s="241"/>
      <c r="AW423" s="241"/>
      <c r="AX423" s="241"/>
      <c r="AY423" s="241"/>
      <c r="AZ423" s="242"/>
      <c r="BA423" s="243"/>
      <c r="BB423" s="244"/>
      <c r="BC423" s="245"/>
      <c r="BD423" s="245"/>
      <c r="BE423" s="245"/>
      <c r="BF423" s="245"/>
      <c r="BG423" s="245"/>
      <c r="BH423" s="245"/>
      <c r="BI423" s="246"/>
    </row>
    <row r="424" spans="1:61" ht="19.5" customHeight="1" x14ac:dyDescent="0.15">
      <c r="A424" s="232"/>
      <c r="B424" s="233"/>
      <c r="C424" s="233"/>
      <c r="D424" s="233"/>
      <c r="E424" s="233"/>
      <c r="F424" s="233"/>
      <c r="G424" s="233"/>
      <c r="H424" s="233"/>
      <c r="I424" s="233"/>
      <c r="J424" s="233"/>
      <c r="K424" s="233"/>
      <c r="L424" s="233"/>
      <c r="M424" s="233"/>
      <c r="N424" s="233"/>
      <c r="O424" s="233"/>
      <c r="P424" s="233"/>
      <c r="Q424" s="233"/>
      <c r="R424" s="233"/>
      <c r="S424" s="233"/>
      <c r="T424" s="233"/>
      <c r="U424" s="233"/>
      <c r="V424" s="233"/>
      <c r="W424" s="233"/>
      <c r="X424" s="233"/>
      <c r="Y424" s="234"/>
      <c r="Z424" s="234"/>
      <c r="AA424" s="235"/>
      <c r="AB424" s="235"/>
      <c r="AC424" s="235"/>
      <c r="AD424" s="235"/>
      <c r="AE424" s="235"/>
      <c r="AF424" s="236"/>
      <c r="AG424" s="236"/>
      <c r="AH424" s="236"/>
      <c r="AI424" s="236"/>
      <c r="AJ424" s="236"/>
      <c r="AK424" s="237">
        <f t="shared" si="39"/>
        <v>0</v>
      </c>
      <c r="AL424" s="237"/>
      <c r="AM424" s="237"/>
      <c r="AN424" s="237"/>
      <c r="AO424" s="237"/>
      <c r="AP424" s="237"/>
      <c r="AQ424" s="238"/>
      <c r="AR424" s="418"/>
      <c r="AS424" s="419"/>
      <c r="AT424" s="241">
        <f t="shared" si="40"/>
        <v>0</v>
      </c>
      <c r="AU424" s="241"/>
      <c r="AV424" s="241"/>
      <c r="AW424" s="241"/>
      <c r="AX424" s="241"/>
      <c r="AY424" s="241"/>
      <c r="AZ424" s="242"/>
      <c r="BA424" s="243"/>
      <c r="BB424" s="244"/>
      <c r="BC424" s="245"/>
      <c r="BD424" s="245"/>
      <c r="BE424" s="245"/>
      <c r="BF424" s="245"/>
      <c r="BG424" s="245"/>
      <c r="BH424" s="245"/>
      <c r="BI424" s="246"/>
    </row>
    <row r="425" spans="1:61" ht="19.5" customHeight="1" x14ac:dyDescent="0.15">
      <c r="A425" s="232"/>
      <c r="B425" s="233"/>
      <c r="C425" s="233"/>
      <c r="D425" s="233"/>
      <c r="E425" s="233"/>
      <c r="F425" s="233"/>
      <c r="G425" s="233"/>
      <c r="H425" s="233"/>
      <c r="I425" s="233"/>
      <c r="J425" s="233"/>
      <c r="K425" s="233"/>
      <c r="L425" s="233"/>
      <c r="M425" s="233"/>
      <c r="N425" s="233"/>
      <c r="O425" s="233"/>
      <c r="P425" s="233"/>
      <c r="Q425" s="233"/>
      <c r="R425" s="233"/>
      <c r="S425" s="233"/>
      <c r="T425" s="233"/>
      <c r="U425" s="233"/>
      <c r="V425" s="233"/>
      <c r="W425" s="233"/>
      <c r="X425" s="233"/>
      <c r="Y425" s="234"/>
      <c r="Z425" s="234"/>
      <c r="AA425" s="235"/>
      <c r="AB425" s="235"/>
      <c r="AC425" s="235"/>
      <c r="AD425" s="235"/>
      <c r="AE425" s="235"/>
      <c r="AF425" s="236"/>
      <c r="AG425" s="236"/>
      <c r="AH425" s="236"/>
      <c r="AI425" s="236"/>
      <c r="AJ425" s="236"/>
      <c r="AK425" s="237">
        <f t="shared" si="39"/>
        <v>0</v>
      </c>
      <c r="AL425" s="237"/>
      <c r="AM425" s="237"/>
      <c r="AN425" s="237"/>
      <c r="AO425" s="237"/>
      <c r="AP425" s="237"/>
      <c r="AQ425" s="238"/>
      <c r="AR425" s="418"/>
      <c r="AS425" s="419"/>
      <c r="AT425" s="241">
        <f t="shared" si="40"/>
        <v>0</v>
      </c>
      <c r="AU425" s="241"/>
      <c r="AV425" s="241"/>
      <c r="AW425" s="241"/>
      <c r="AX425" s="241"/>
      <c r="AY425" s="241"/>
      <c r="AZ425" s="242"/>
      <c r="BA425" s="243"/>
      <c r="BB425" s="244"/>
      <c r="BC425" s="245"/>
      <c r="BD425" s="245"/>
      <c r="BE425" s="245"/>
      <c r="BF425" s="245"/>
      <c r="BG425" s="245"/>
      <c r="BH425" s="245"/>
      <c r="BI425" s="246"/>
    </row>
    <row r="426" spans="1:61" ht="19.5" customHeight="1" x14ac:dyDescent="0.15">
      <c r="A426" s="232"/>
      <c r="B426" s="233"/>
      <c r="C426" s="233"/>
      <c r="D426" s="233"/>
      <c r="E426" s="233"/>
      <c r="F426" s="233"/>
      <c r="G426" s="233"/>
      <c r="H426" s="233"/>
      <c r="I426" s="233"/>
      <c r="J426" s="233"/>
      <c r="K426" s="233"/>
      <c r="L426" s="233"/>
      <c r="M426" s="233"/>
      <c r="N426" s="233"/>
      <c r="O426" s="233"/>
      <c r="P426" s="233"/>
      <c r="Q426" s="233"/>
      <c r="R426" s="233"/>
      <c r="S426" s="233"/>
      <c r="T426" s="233"/>
      <c r="U426" s="233"/>
      <c r="V426" s="233"/>
      <c r="W426" s="233"/>
      <c r="X426" s="233"/>
      <c r="Y426" s="234"/>
      <c r="Z426" s="234"/>
      <c r="AA426" s="235"/>
      <c r="AB426" s="235"/>
      <c r="AC426" s="235"/>
      <c r="AD426" s="235"/>
      <c r="AE426" s="235"/>
      <c r="AF426" s="236"/>
      <c r="AG426" s="236"/>
      <c r="AH426" s="236"/>
      <c r="AI426" s="236"/>
      <c r="AJ426" s="236"/>
      <c r="AK426" s="237">
        <f t="shared" si="39"/>
        <v>0</v>
      </c>
      <c r="AL426" s="237"/>
      <c r="AM426" s="237"/>
      <c r="AN426" s="237"/>
      <c r="AO426" s="237"/>
      <c r="AP426" s="237"/>
      <c r="AQ426" s="238"/>
      <c r="AR426" s="418"/>
      <c r="AS426" s="419"/>
      <c r="AT426" s="241">
        <f t="shared" si="40"/>
        <v>0</v>
      </c>
      <c r="AU426" s="241"/>
      <c r="AV426" s="241"/>
      <c r="AW426" s="241"/>
      <c r="AX426" s="241"/>
      <c r="AY426" s="241"/>
      <c r="AZ426" s="242"/>
      <c r="BA426" s="243"/>
      <c r="BB426" s="244"/>
      <c r="BC426" s="245"/>
      <c r="BD426" s="245"/>
      <c r="BE426" s="245"/>
      <c r="BF426" s="245"/>
      <c r="BG426" s="245"/>
      <c r="BH426" s="245"/>
      <c r="BI426" s="246"/>
    </row>
    <row r="427" spans="1:61" ht="19.5" customHeight="1" x14ac:dyDescent="0.15">
      <c r="A427" s="232"/>
      <c r="B427" s="233"/>
      <c r="C427" s="233"/>
      <c r="D427" s="233"/>
      <c r="E427" s="233"/>
      <c r="F427" s="233"/>
      <c r="G427" s="233"/>
      <c r="H427" s="233"/>
      <c r="I427" s="233"/>
      <c r="J427" s="233"/>
      <c r="K427" s="233"/>
      <c r="L427" s="233"/>
      <c r="M427" s="233"/>
      <c r="N427" s="233"/>
      <c r="O427" s="233"/>
      <c r="P427" s="233"/>
      <c r="Q427" s="233"/>
      <c r="R427" s="233"/>
      <c r="S427" s="233"/>
      <c r="T427" s="233"/>
      <c r="U427" s="233"/>
      <c r="V427" s="233"/>
      <c r="W427" s="233"/>
      <c r="X427" s="233"/>
      <c r="Y427" s="234"/>
      <c r="Z427" s="234"/>
      <c r="AA427" s="235"/>
      <c r="AB427" s="235"/>
      <c r="AC427" s="235"/>
      <c r="AD427" s="235"/>
      <c r="AE427" s="235"/>
      <c r="AF427" s="236"/>
      <c r="AG427" s="236"/>
      <c r="AH427" s="236"/>
      <c r="AI427" s="236"/>
      <c r="AJ427" s="236"/>
      <c r="AK427" s="237">
        <f t="shared" si="39"/>
        <v>0</v>
      </c>
      <c r="AL427" s="237"/>
      <c r="AM427" s="237"/>
      <c r="AN427" s="237"/>
      <c r="AO427" s="237"/>
      <c r="AP427" s="237"/>
      <c r="AQ427" s="238"/>
      <c r="AR427" s="418"/>
      <c r="AS427" s="419"/>
      <c r="AT427" s="241">
        <f t="shared" si="40"/>
        <v>0</v>
      </c>
      <c r="AU427" s="241"/>
      <c r="AV427" s="241"/>
      <c r="AW427" s="241"/>
      <c r="AX427" s="241"/>
      <c r="AY427" s="241"/>
      <c r="AZ427" s="242"/>
      <c r="BA427" s="243"/>
      <c r="BB427" s="244"/>
      <c r="BC427" s="245"/>
      <c r="BD427" s="245"/>
      <c r="BE427" s="245"/>
      <c r="BF427" s="245"/>
      <c r="BG427" s="245"/>
      <c r="BH427" s="245"/>
      <c r="BI427" s="246"/>
    </row>
    <row r="428" spans="1:61" ht="19.5" customHeight="1" x14ac:dyDescent="0.15">
      <c r="A428" s="232"/>
      <c r="B428" s="233"/>
      <c r="C428" s="233"/>
      <c r="D428" s="233"/>
      <c r="E428" s="233"/>
      <c r="F428" s="233"/>
      <c r="G428" s="233"/>
      <c r="H428" s="233"/>
      <c r="I428" s="233"/>
      <c r="J428" s="233"/>
      <c r="K428" s="233"/>
      <c r="L428" s="233"/>
      <c r="M428" s="233"/>
      <c r="N428" s="233"/>
      <c r="O428" s="233"/>
      <c r="P428" s="233"/>
      <c r="Q428" s="233"/>
      <c r="R428" s="233"/>
      <c r="S428" s="233"/>
      <c r="T428" s="233"/>
      <c r="U428" s="233"/>
      <c r="V428" s="233"/>
      <c r="W428" s="233"/>
      <c r="X428" s="233"/>
      <c r="Y428" s="234"/>
      <c r="Z428" s="234"/>
      <c r="AA428" s="235"/>
      <c r="AB428" s="235"/>
      <c r="AC428" s="235"/>
      <c r="AD428" s="235"/>
      <c r="AE428" s="235"/>
      <c r="AF428" s="236"/>
      <c r="AG428" s="236"/>
      <c r="AH428" s="236"/>
      <c r="AI428" s="236"/>
      <c r="AJ428" s="236"/>
      <c r="AK428" s="237">
        <f t="shared" si="39"/>
        <v>0</v>
      </c>
      <c r="AL428" s="237"/>
      <c r="AM428" s="237"/>
      <c r="AN428" s="237"/>
      <c r="AO428" s="237"/>
      <c r="AP428" s="237"/>
      <c r="AQ428" s="238"/>
      <c r="AR428" s="418"/>
      <c r="AS428" s="419"/>
      <c r="AT428" s="241">
        <f t="shared" si="40"/>
        <v>0</v>
      </c>
      <c r="AU428" s="241"/>
      <c r="AV428" s="241"/>
      <c r="AW428" s="241"/>
      <c r="AX428" s="241"/>
      <c r="AY428" s="241"/>
      <c r="AZ428" s="242"/>
      <c r="BA428" s="243"/>
      <c r="BB428" s="244"/>
      <c r="BC428" s="245"/>
      <c r="BD428" s="245"/>
      <c r="BE428" s="245"/>
      <c r="BF428" s="245"/>
      <c r="BG428" s="245"/>
      <c r="BH428" s="245"/>
      <c r="BI428" s="246"/>
    </row>
    <row r="429" spans="1:61" ht="19.5" customHeight="1" x14ac:dyDescent="0.15">
      <c r="A429" s="232"/>
      <c r="B429" s="233"/>
      <c r="C429" s="233"/>
      <c r="D429" s="233"/>
      <c r="E429" s="233"/>
      <c r="F429" s="233"/>
      <c r="G429" s="233"/>
      <c r="H429" s="233"/>
      <c r="I429" s="233"/>
      <c r="J429" s="233"/>
      <c r="K429" s="233"/>
      <c r="L429" s="233"/>
      <c r="M429" s="233"/>
      <c r="N429" s="233"/>
      <c r="O429" s="233"/>
      <c r="P429" s="233"/>
      <c r="Q429" s="233"/>
      <c r="R429" s="233"/>
      <c r="S429" s="233"/>
      <c r="T429" s="233"/>
      <c r="U429" s="233"/>
      <c r="V429" s="233"/>
      <c r="W429" s="233"/>
      <c r="X429" s="233"/>
      <c r="Y429" s="234"/>
      <c r="Z429" s="234"/>
      <c r="AA429" s="235"/>
      <c r="AB429" s="235"/>
      <c r="AC429" s="235"/>
      <c r="AD429" s="235"/>
      <c r="AE429" s="235"/>
      <c r="AF429" s="236"/>
      <c r="AG429" s="236"/>
      <c r="AH429" s="236"/>
      <c r="AI429" s="236"/>
      <c r="AJ429" s="236"/>
      <c r="AK429" s="237">
        <f t="shared" si="39"/>
        <v>0</v>
      </c>
      <c r="AL429" s="237"/>
      <c r="AM429" s="237"/>
      <c r="AN429" s="237"/>
      <c r="AO429" s="237"/>
      <c r="AP429" s="237"/>
      <c r="AQ429" s="238"/>
      <c r="AR429" s="418"/>
      <c r="AS429" s="419"/>
      <c r="AT429" s="241">
        <f t="shared" si="40"/>
        <v>0</v>
      </c>
      <c r="AU429" s="241"/>
      <c r="AV429" s="241"/>
      <c r="AW429" s="241"/>
      <c r="AX429" s="241"/>
      <c r="AY429" s="241"/>
      <c r="AZ429" s="242"/>
      <c r="BA429" s="243"/>
      <c r="BB429" s="244"/>
      <c r="BC429" s="245"/>
      <c r="BD429" s="245"/>
      <c r="BE429" s="245"/>
      <c r="BF429" s="245"/>
      <c r="BG429" s="245"/>
      <c r="BH429" s="245"/>
      <c r="BI429" s="246"/>
    </row>
    <row r="430" spans="1:61" ht="19.5" customHeight="1" x14ac:dyDescent="0.15">
      <c r="A430" s="232"/>
      <c r="B430" s="233"/>
      <c r="C430" s="233"/>
      <c r="D430" s="233"/>
      <c r="E430" s="233"/>
      <c r="F430" s="233"/>
      <c r="G430" s="233"/>
      <c r="H430" s="233"/>
      <c r="I430" s="233"/>
      <c r="J430" s="233"/>
      <c r="K430" s="233"/>
      <c r="L430" s="233"/>
      <c r="M430" s="233"/>
      <c r="N430" s="233"/>
      <c r="O430" s="233"/>
      <c r="P430" s="233"/>
      <c r="Q430" s="233"/>
      <c r="R430" s="233"/>
      <c r="S430" s="233"/>
      <c r="T430" s="233"/>
      <c r="U430" s="233"/>
      <c r="V430" s="233"/>
      <c r="W430" s="233"/>
      <c r="X430" s="233"/>
      <c r="Y430" s="234"/>
      <c r="Z430" s="234"/>
      <c r="AA430" s="235"/>
      <c r="AB430" s="235"/>
      <c r="AC430" s="235"/>
      <c r="AD430" s="235"/>
      <c r="AE430" s="235"/>
      <c r="AF430" s="236"/>
      <c r="AG430" s="236"/>
      <c r="AH430" s="236"/>
      <c r="AI430" s="236"/>
      <c r="AJ430" s="236"/>
      <c r="AK430" s="237">
        <f t="shared" si="39"/>
        <v>0</v>
      </c>
      <c r="AL430" s="237"/>
      <c r="AM430" s="237"/>
      <c r="AN430" s="237"/>
      <c r="AO430" s="237"/>
      <c r="AP430" s="237"/>
      <c r="AQ430" s="238"/>
      <c r="AR430" s="418"/>
      <c r="AS430" s="419"/>
      <c r="AT430" s="241">
        <f t="shared" si="40"/>
        <v>0</v>
      </c>
      <c r="AU430" s="241"/>
      <c r="AV430" s="241"/>
      <c r="AW430" s="241"/>
      <c r="AX430" s="241"/>
      <c r="AY430" s="241"/>
      <c r="AZ430" s="242"/>
      <c r="BA430" s="243"/>
      <c r="BB430" s="244"/>
      <c r="BC430" s="245"/>
      <c r="BD430" s="245"/>
      <c r="BE430" s="245"/>
      <c r="BF430" s="245"/>
      <c r="BG430" s="245"/>
      <c r="BH430" s="245"/>
      <c r="BI430" s="246"/>
    </row>
    <row r="431" spans="1:61" ht="19.5" customHeight="1" x14ac:dyDescent="0.15">
      <c r="A431" s="232"/>
      <c r="B431" s="233"/>
      <c r="C431" s="233"/>
      <c r="D431" s="233"/>
      <c r="E431" s="233"/>
      <c r="F431" s="233"/>
      <c r="G431" s="233"/>
      <c r="H431" s="233"/>
      <c r="I431" s="233"/>
      <c r="J431" s="233"/>
      <c r="K431" s="233"/>
      <c r="L431" s="233"/>
      <c r="M431" s="233"/>
      <c r="N431" s="233"/>
      <c r="O431" s="233"/>
      <c r="P431" s="233"/>
      <c r="Q431" s="233"/>
      <c r="R431" s="233"/>
      <c r="S431" s="233"/>
      <c r="T431" s="233"/>
      <c r="U431" s="233"/>
      <c r="V431" s="233"/>
      <c r="W431" s="233"/>
      <c r="X431" s="233"/>
      <c r="Y431" s="234"/>
      <c r="Z431" s="234"/>
      <c r="AA431" s="235"/>
      <c r="AB431" s="235"/>
      <c r="AC431" s="235"/>
      <c r="AD431" s="235"/>
      <c r="AE431" s="235"/>
      <c r="AF431" s="236"/>
      <c r="AG431" s="236"/>
      <c r="AH431" s="236"/>
      <c r="AI431" s="236"/>
      <c r="AJ431" s="236"/>
      <c r="AK431" s="237">
        <f t="shared" si="39"/>
        <v>0</v>
      </c>
      <c r="AL431" s="237"/>
      <c r="AM431" s="237"/>
      <c r="AN431" s="237"/>
      <c r="AO431" s="237"/>
      <c r="AP431" s="237"/>
      <c r="AQ431" s="238"/>
      <c r="AR431" s="418"/>
      <c r="AS431" s="419"/>
      <c r="AT431" s="241">
        <f t="shared" si="40"/>
        <v>0</v>
      </c>
      <c r="AU431" s="241"/>
      <c r="AV431" s="241"/>
      <c r="AW431" s="241"/>
      <c r="AX431" s="241"/>
      <c r="AY431" s="241"/>
      <c r="AZ431" s="242"/>
      <c r="BA431" s="243"/>
      <c r="BB431" s="244"/>
      <c r="BC431" s="245"/>
      <c r="BD431" s="245"/>
      <c r="BE431" s="245"/>
      <c r="BF431" s="245"/>
      <c r="BG431" s="245"/>
      <c r="BH431" s="245"/>
      <c r="BI431" s="246"/>
    </row>
    <row r="432" spans="1:61" ht="19.5" customHeight="1" x14ac:dyDescent="0.15">
      <c r="A432" s="232"/>
      <c r="B432" s="233"/>
      <c r="C432" s="233"/>
      <c r="D432" s="233"/>
      <c r="E432" s="233"/>
      <c r="F432" s="233"/>
      <c r="G432" s="233"/>
      <c r="H432" s="233"/>
      <c r="I432" s="233"/>
      <c r="J432" s="233"/>
      <c r="K432" s="233"/>
      <c r="L432" s="233"/>
      <c r="M432" s="233"/>
      <c r="N432" s="233"/>
      <c r="O432" s="233"/>
      <c r="P432" s="233"/>
      <c r="Q432" s="233"/>
      <c r="R432" s="233"/>
      <c r="S432" s="233"/>
      <c r="T432" s="233"/>
      <c r="U432" s="233"/>
      <c r="V432" s="233"/>
      <c r="W432" s="233"/>
      <c r="X432" s="233"/>
      <c r="Y432" s="234"/>
      <c r="Z432" s="234"/>
      <c r="AA432" s="235"/>
      <c r="AB432" s="235"/>
      <c r="AC432" s="235"/>
      <c r="AD432" s="235"/>
      <c r="AE432" s="235"/>
      <c r="AF432" s="236"/>
      <c r="AG432" s="236"/>
      <c r="AH432" s="236"/>
      <c r="AI432" s="236"/>
      <c r="AJ432" s="236"/>
      <c r="AK432" s="237">
        <f t="shared" si="39"/>
        <v>0</v>
      </c>
      <c r="AL432" s="237"/>
      <c r="AM432" s="237"/>
      <c r="AN432" s="237"/>
      <c r="AO432" s="237"/>
      <c r="AP432" s="237"/>
      <c r="AQ432" s="238"/>
      <c r="AR432" s="418"/>
      <c r="AS432" s="419"/>
      <c r="AT432" s="241">
        <f t="shared" si="40"/>
        <v>0</v>
      </c>
      <c r="AU432" s="241"/>
      <c r="AV432" s="241"/>
      <c r="AW432" s="241"/>
      <c r="AX432" s="241"/>
      <c r="AY432" s="241"/>
      <c r="AZ432" s="242"/>
      <c r="BA432" s="243"/>
      <c r="BB432" s="244"/>
      <c r="BC432" s="245"/>
      <c r="BD432" s="245"/>
      <c r="BE432" s="245"/>
      <c r="BF432" s="245"/>
      <c r="BG432" s="245"/>
      <c r="BH432" s="245"/>
      <c r="BI432" s="246"/>
    </row>
    <row r="433" spans="1:61" ht="19.5" customHeight="1" x14ac:dyDescent="0.15">
      <c r="A433" s="232"/>
      <c r="B433" s="233"/>
      <c r="C433" s="233"/>
      <c r="D433" s="233"/>
      <c r="E433" s="233"/>
      <c r="F433" s="233"/>
      <c r="G433" s="233"/>
      <c r="H433" s="233"/>
      <c r="I433" s="233"/>
      <c r="J433" s="233"/>
      <c r="K433" s="233"/>
      <c r="L433" s="233"/>
      <c r="M433" s="233"/>
      <c r="N433" s="233"/>
      <c r="O433" s="233"/>
      <c r="P433" s="233"/>
      <c r="Q433" s="233"/>
      <c r="R433" s="233"/>
      <c r="S433" s="233"/>
      <c r="T433" s="233"/>
      <c r="U433" s="233"/>
      <c r="V433" s="233"/>
      <c r="W433" s="233"/>
      <c r="X433" s="233"/>
      <c r="Y433" s="234"/>
      <c r="Z433" s="234"/>
      <c r="AA433" s="235"/>
      <c r="AB433" s="235"/>
      <c r="AC433" s="235"/>
      <c r="AD433" s="235"/>
      <c r="AE433" s="235"/>
      <c r="AF433" s="236"/>
      <c r="AG433" s="236"/>
      <c r="AH433" s="236"/>
      <c r="AI433" s="236"/>
      <c r="AJ433" s="236"/>
      <c r="AK433" s="237">
        <f t="shared" si="39"/>
        <v>0</v>
      </c>
      <c r="AL433" s="237"/>
      <c r="AM433" s="237"/>
      <c r="AN433" s="237"/>
      <c r="AO433" s="237"/>
      <c r="AP433" s="237"/>
      <c r="AQ433" s="238"/>
      <c r="AR433" s="418"/>
      <c r="AS433" s="419"/>
      <c r="AT433" s="241">
        <f t="shared" si="40"/>
        <v>0</v>
      </c>
      <c r="AU433" s="241"/>
      <c r="AV433" s="241"/>
      <c r="AW433" s="241"/>
      <c r="AX433" s="241"/>
      <c r="AY433" s="241"/>
      <c r="AZ433" s="242"/>
      <c r="BA433" s="243"/>
      <c r="BB433" s="244"/>
      <c r="BC433" s="245"/>
      <c r="BD433" s="245"/>
      <c r="BE433" s="245"/>
      <c r="BF433" s="245"/>
      <c r="BG433" s="245"/>
      <c r="BH433" s="245"/>
      <c r="BI433" s="246"/>
    </row>
    <row r="434" spans="1:61" ht="19.5" customHeight="1" x14ac:dyDescent="0.15">
      <c r="A434" s="420" t="s">
        <v>71</v>
      </c>
      <c r="B434" s="270"/>
      <c r="C434" s="270"/>
      <c r="D434" s="270"/>
      <c r="E434" s="270"/>
      <c r="F434" s="270"/>
      <c r="G434" s="270"/>
      <c r="H434" s="270"/>
      <c r="I434" s="270"/>
      <c r="J434" s="270"/>
      <c r="K434" s="270"/>
      <c r="L434" s="270"/>
      <c r="M434" s="270"/>
      <c r="N434" s="270"/>
      <c r="O434" s="270"/>
      <c r="P434" s="270"/>
      <c r="Q434" s="270"/>
      <c r="R434" s="270"/>
      <c r="S434" s="270"/>
      <c r="T434" s="270"/>
      <c r="U434" s="270"/>
      <c r="V434" s="270"/>
      <c r="W434" s="270"/>
      <c r="X434" s="270"/>
      <c r="Y434" s="270"/>
      <c r="Z434" s="270"/>
      <c r="AA434" s="421"/>
      <c r="AB434" s="421"/>
      <c r="AC434" s="421"/>
      <c r="AD434" s="421"/>
      <c r="AE434" s="421"/>
      <c r="AF434" s="245"/>
      <c r="AG434" s="245"/>
      <c r="AH434" s="245"/>
      <c r="AI434" s="245"/>
      <c r="AJ434" s="245"/>
      <c r="AK434" s="237">
        <f>SUM(AK398:AQ433)</f>
        <v>0</v>
      </c>
      <c r="AL434" s="237"/>
      <c r="AM434" s="237"/>
      <c r="AN434" s="237"/>
      <c r="AO434" s="237"/>
      <c r="AP434" s="237"/>
      <c r="AQ434" s="238"/>
      <c r="AR434" s="422"/>
      <c r="AS434" s="423"/>
      <c r="AT434" s="424">
        <f>ROUNDDOWN(SUM(AT398:AZ433),0)</f>
        <v>0</v>
      </c>
      <c r="AU434" s="425"/>
      <c r="AV434" s="425"/>
      <c r="AW434" s="425"/>
      <c r="AX434" s="425"/>
      <c r="AY434" s="425"/>
      <c r="AZ434" s="426"/>
      <c r="BA434" s="243"/>
      <c r="BB434" s="244"/>
      <c r="BC434" s="245"/>
      <c r="BD434" s="245"/>
      <c r="BE434" s="245"/>
      <c r="BF434" s="245"/>
      <c r="BG434" s="245"/>
      <c r="BH434" s="245"/>
      <c r="BI434" s="246"/>
    </row>
    <row r="435" spans="1:61" ht="19.5" customHeight="1" x14ac:dyDescent="0.15">
      <c r="A435" s="460" t="s">
        <v>58</v>
      </c>
      <c r="B435" s="437"/>
      <c r="C435" s="437"/>
      <c r="D435" s="437"/>
      <c r="E435" s="437"/>
      <c r="F435" s="437"/>
      <c r="G435" s="437"/>
      <c r="H435" s="437"/>
      <c r="I435" s="437"/>
      <c r="J435" s="437"/>
      <c r="K435" s="437"/>
      <c r="L435" s="437"/>
      <c r="M435" s="437"/>
      <c r="N435" s="437"/>
      <c r="O435" s="437"/>
      <c r="P435" s="437"/>
      <c r="Q435" s="437"/>
      <c r="R435" s="437"/>
      <c r="S435" s="437"/>
      <c r="T435" s="437"/>
      <c r="U435" s="437"/>
      <c r="V435" s="437"/>
      <c r="W435" s="437"/>
      <c r="X435" s="437"/>
      <c r="Y435" s="270"/>
      <c r="Z435" s="270"/>
      <c r="AA435" s="421"/>
      <c r="AB435" s="421"/>
      <c r="AC435" s="421"/>
      <c r="AD435" s="421"/>
      <c r="AE435" s="421"/>
      <c r="AF435" s="245"/>
      <c r="AG435" s="245"/>
      <c r="AH435" s="245"/>
      <c r="AI435" s="245"/>
      <c r="AJ435" s="245"/>
      <c r="AK435" s="237">
        <f>ROUNDDOWN(AK43+AK87+AK131+AK175+AK219+AK263+AK307+AK351+AK395+AK434,0)</f>
        <v>0</v>
      </c>
      <c r="AL435" s="237"/>
      <c r="AM435" s="237"/>
      <c r="AN435" s="237"/>
      <c r="AO435" s="237"/>
      <c r="AP435" s="237"/>
      <c r="AQ435" s="238"/>
      <c r="AR435" s="422"/>
      <c r="AS435" s="423"/>
      <c r="AT435" s="237">
        <f>ROUNDDOWN(AT43+AT87+AT131+AT175+AT219+AT263+AT307+AT351+AT395+AT434,0)</f>
        <v>0</v>
      </c>
      <c r="AU435" s="237"/>
      <c r="AV435" s="237"/>
      <c r="AW435" s="237"/>
      <c r="AX435" s="237"/>
      <c r="AY435" s="237"/>
      <c r="AZ435" s="442"/>
      <c r="BA435" s="243"/>
      <c r="BB435" s="244"/>
      <c r="BC435" s="245"/>
      <c r="BD435" s="245"/>
      <c r="BE435" s="245"/>
      <c r="BF435" s="245"/>
      <c r="BG435" s="245"/>
      <c r="BH435" s="245"/>
      <c r="BI435" s="246"/>
    </row>
    <row r="436" spans="1:61" ht="19.5" customHeight="1" x14ac:dyDescent="0.15">
      <c r="A436" s="461"/>
      <c r="B436" s="462"/>
      <c r="C436" s="462"/>
      <c r="D436" s="462"/>
      <c r="E436" s="462"/>
      <c r="F436" s="462"/>
      <c r="G436" s="462"/>
      <c r="H436" s="462"/>
      <c r="I436" s="462"/>
      <c r="J436" s="462"/>
      <c r="K436" s="462"/>
      <c r="L436" s="462"/>
      <c r="M436" s="462"/>
      <c r="N436" s="462"/>
      <c r="O436" s="462"/>
      <c r="P436" s="462"/>
      <c r="Q436" s="462"/>
      <c r="R436" s="462"/>
      <c r="S436" s="462"/>
      <c r="T436" s="462"/>
      <c r="U436" s="462"/>
      <c r="V436" s="462"/>
      <c r="W436" s="462"/>
      <c r="X436" s="462"/>
      <c r="Y436" s="270"/>
      <c r="Z436" s="270"/>
      <c r="AA436" s="421"/>
      <c r="AB436" s="421"/>
      <c r="AC436" s="421"/>
      <c r="AD436" s="421"/>
      <c r="AE436" s="421"/>
      <c r="AF436" s="245"/>
      <c r="AG436" s="245"/>
      <c r="AH436" s="245"/>
      <c r="AI436" s="245"/>
      <c r="AJ436" s="245"/>
      <c r="AK436" s="486"/>
      <c r="AL436" s="486"/>
      <c r="AM436" s="486"/>
      <c r="AN436" s="486"/>
      <c r="AO436" s="486"/>
      <c r="AP436" s="486"/>
      <c r="AQ436" s="487"/>
      <c r="AR436" s="418"/>
      <c r="AS436" s="419"/>
      <c r="AT436" s="237">
        <f>ROUNDDOWN(AK436*AR436,0)</f>
        <v>0</v>
      </c>
      <c r="AU436" s="237"/>
      <c r="AV436" s="237"/>
      <c r="AW436" s="237"/>
      <c r="AX436" s="237"/>
      <c r="AY436" s="237"/>
      <c r="AZ436" s="442"/>
      <c r="BA436" s="243"/>
      <c r="BB436" s="244"/>
      <c r="BC436" s="245"/>
      <c r="BD436" s="245"/>
      <c r="BE436" s="245"/>
      <c r="BF436" s="245"/>
      <c r="BG436" s="245"/>
      <c r="BH436" s="245"/>
      <c r="BI436" s="246"/>
    </row>
    <row r="437" spans="1:61" ht="19.5" customHeight="1" x14ac:dyDescent="0.15">
      <c r="A437" s="435" t="s">
        <v>116</v>
      </c>
      <c r="B437" s="436"/>
      <c r="C437" s="436"/>
      <c r="D437" s="436"/>
      <c r="E437" s="436"/>
      <c r="F437" s="436"/>
      <c r="G437" s="436"/>
      <c r="H437" s="436"/>
      <c r="I437" s="436"/>
      <c r="J437" s="436"/>
      <c r="K437" s="436"/>
      <c r="L437" s="436"/>
      <c r="M437" s="436"/>
      <c r="N437" s="436"/>
      <c r="O437" s="436"/>
      <c r="P437" s="436"/>
      <c r="Q437" s="436"/>
      <c r="R437" s="436"/>
      <c r="S437" s="436"/>
      <c r="T437" s="436"/>
      <c r="U437" s="436"/>
      <c r="V437" s="436"/>
      <c r="W437" s="436"/>
      <c r="X437" s="436"/>
      <c r="Y437" s="437"/>
      <c r="Z437" s="437"/>
      <c r="AA437" s="438"/>
      <c r="AB437" s="438"/>
      <c r="AC437" s="438"/>
      <c r="AD437" s="438"/>
      <c r="AE437" s="438"/>
      <c r="AF437" s="241"/>
      <c r="AG437" s="241"/>
      <c r="AH437" s="241"/>
      <c r="AI437" s="241"/>
      <c r="AJ437" s="241"/>
      <c r="AK437" s="241">
        <f>ROUNDDOWN(AK435+AK436,0)</f>
        <v>0</v>
      </c>
      <c r="AL437" s="241"/>
      <c r="AM437" s="241"/>
      <c r="AN437" s="241"/>
      <c r="AO437" s="241"/>
      <c r="AP437" s="241"/>
      <c r="AQ437" s="439"/>
      <c r="AR437" s="440"/>
      <c r="AS437" s="441"/>
      <c r="AT437" s="237">
        <f>ROUNDDOWN(AT435+AT436,0)</f>
        <v>0</v>
      </c>
      <c r="AU437" s="237"/>
      <c r="AV437" s="237"/>
      <c r="AW437" s="237"/>
      <c r="AX437" s="237"/>
      <c r="AY437" s="237"/>
      <c r="AZ437" s="442"/>
      <c r="BA437" s="443"/>
      <c r="BB437" s="441"/>
      <c r="BC437" s="241"/>
      <c r="BD437" s="241"/>
      <c r="BE437" s="241"/>
      <c r="BF437" s="241"/>
      <c r="BG437" s="241"/>
      <c r="BH437" s="241"/>
      <c r="BI437" s="439"/>
    </row>
    <row r="438" spans="1:61" ht="19.5" customHeight="1" thickBot="1" x14ac:dyDescent="0.2">
      <c r="A438" s="444" t="s">
        <v>117</v>
      </c>
      <c r="B438" s="445"/>
      <c r="C438" s="445"/>
      <c r="D438" s="445"/>
      <c r="E438" s="445"/>
      <c r="F438" s="445"/>
      <c r="G438" s="445"/>
      <c r="H438" s="445"/>
      <c r="I438" s="445"/>
      <c r="J438" s="445"/>
      <c r="K438" s="445"/>
      <c r="L438" s="445"/>
      <c r="M438" s="445"/>
      <c r="N438" s="445"/>
      <c r="O438" s="445"/>
      <c r="P438" s="445"/>
      <c r="Q438" s="445"/>
      <c r="R438" s="445"/>
      <c r="S438" s="445"/>
      <c r="T438" s="445"/>
      <c r="U438" s="445"/>
      <c r="V438" s="445"/>
      <c r="W438" s="445"/>
      <c r="X438" s="446"/>
      <c r="Y438" s="447"/>
      <c r="Z438" s="447"/>
      <c r="AA438" s="448"/>
      <c r="AB438" s="448"/>
      <c r="AC438" s="448"/>
      <c r="AD438" s="448"/>
      <c r="AE438" s="448"/>
      <c r="AF438" s="449"/>
      <c r="AG438" s="449"/>
      <c r="AH438" s="449"/>
      <c r="AI438" s="449"/>
      <c r="AJ438" s="449"/>
      <c r="AK438" s="450"/>
      <c r="AL438" s="451"/>
      <c r="AM438" s="451"/>
      <c r="AN438" s="451"/>
      <c r="AO438" s="451"/>
      <c r="AP438" s="451"/>
      <c r="AQ438" s="452"/>
      <c r="AR438" s="453"/>
      <c r="AS438" s="454"/>
      <c r="AT438" s="455"/>
      <c r="AU438" s="456"/>
      <c r="AV438" s="456"/>
      <c r="AW438" s="456"/>
      <c r="AX438" s="456"/>
      <c r="AY438" s="456"/>
      <c r="AZ438" s="457"/>
      <c r="BA438" s="458"/>
      <c r="BB438" s="454"/>
      <c r="BC438" s="449"/>
      <c r="BD438" s="449"/>
      <c r="BE438" s="449"/>
      <c r="BF438" s="449"/>
      <c r="BG438" s="449"/>
      <c r="BH438" s="449"/>
      <c r="BI438" s="459"/>
    </row>
    <row r="439" spans="1:61" ht="19.5" customHeight="1" thickTop="1" thickBot="1" x14ac:dyDescent="0.2">
      <c r="A439" s="478" t="s">
        <v>136</v>
      </c>
      <c r="B439" s="479"/>
      <c r="C439" s="479"/>
      <c r="D439" s="479"/>
      <c r="E439" s="479"/>
      <c r="F439" s="479"/>
      <c r="G439" s="479"/>
      <c r="H439" s="479"/>
      <c r="I439" s="479"/>
      <c r="J439" s="479"/>
      <c r="K439" s="479"/>
      <c r="L439" s="479"/>
      <c r="M439" s="479"/>
      <c r="N439" s="479"/>
      <c r="O439" s="479"/>
      <c r="P439" s="479"/>
      <c r="Q439" s="479"/>
      <c r="R439" s="479"/>
      <c r="S439" s="479"/>
      <c r="T439" s="479"/>
      <c r="U439" s="479"/>
      <c r="V439" s="479"/>
      <c r="W439" s="479"/>
      <c r="X439" s="480"/>
      <c r="Y439" s="220"/>
      <c r="Z439" s="220"/>
      <c r="AA439" s="221"/>
      <c r="AB439" s="221"/>
      <c r="AC439" s="221"/>
      <c r="AD439" s="221"/>
      <c r="AE439" s="221"/>
      <c r="AF439" s="222"/>
      <c r="AG439" s="222"/>
      <c r="AH439" s="222"/>
      <c r="AI439" s="222"/>
      <c r="AJ439" s="222"/>
      <c r="AK439" s="481"/>
      <c r="AL439" s="482"/>
      <c r="AM439" s="482"/>
      <c r="AN439" s="482"/>
      <c r="AO439" s="482"/>
      <c r="AP439" s="482"/>
      <c r="AQ439" s="483"/>
      <c r="AR439" s="484" t="str">
        <f>IF(AK437=0,"",AT439/AK437)</f>
        <v/>
      </c>
      <c r="AS439" s="485"/>
      <c r="AT439" s="223">
        <f>ROUNDDOWN(AT437+AT438,0)</f>
        <v>0</v>
      </c>
      <c r="AU439" s="223"/>
      <c r="AV439" s="223"/>
      <c r="AW439" s="223"/>
      <c r="AX439" s="223"/>
      <c r="AY439" s="223"/>
      <c r="AZ439" s="227"/>
      <c r="BA439" s="228"/>
      <c r="BB439" s="229"/>
      <c r="BC439" s="230">
        <f>ROUND(BC437+BC438,0)</f>
        <v>0</v>
      </c>
      <c r="BD439" s="230"/>
      <c r="BE439" s="230"/>
      <c r="BF439" s="230"/>
      <c r="BG439" s="230"/>
      <c r="BH439" s="230"/>
      <c r="BI439" s="231"/>
    </row>
    <row r="441" spans="1:61" x14ac:dyDescent="0.15">
      <c r="B441" s="183"/>
      <c r="C441" s="183" t="s">
        <v>19</v>
      </c>
      <c r="D441" s="184">
        <v>0.9</v>
      </c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83"/>
      <c r="V441" s="183"/>
      <c r="W441" s="183"/>
      <c r="X441" s="183"/>
      <c r="Y441" s="183"/>
      <c r="Z441" s="183"/>
      <c r="AA441" s="183"/>
      <c r="AB441" s="183"/>
      <c r="AC441" s="183"/>
      <c r="AD441" s="183"/>
      <c r="AE441" s="183"/>
      <c r="AF441" s="183"/>
    </row>
    <row r="442" spans="1:61" x14ac:dyDescent="0.15">
      <c r="B442" s="183"/>
      <c r="C442" s="184" t="s">
        <v>19</v>
      </c>
      <c r="D442" s="184">
        <v>0.9</v>
      </c>
      <c r="E442" s="183"/>
      <c r="F442" s="183"/>
      <c r="G442" s="183"/>
      <c r="H442" s="183"/>
      <c r="I442" s="183"/>
      <c r="J442" s="183"/>
      <c r="K442" s="183"/>
      <c r="L442" s="183"/>
      <c r="M442" s="183"/>
      <c r="N442" s="183"/>
      <c r="O442" s="183"/>
      <c r="P442" s="183"/>
      <c r="Q442" s="183"/>
      <c r="R442" s="183"/>
      <c r="S442" s="183"/>
      <c r="T442" s="183"/>
      <c r="U442" s="183"/>
      <c r="V442" s="183"/>
      <c r="W442" s="183"/>
      <c r="X442" s="183"/>
      <c r="Y442" s="183"/>
      <c r="Z442" s="183"/>
      <c r="AA442" s="183"/>
      <c r="AB442" s="183"/>
      <c r="AC442" s="183"/>
      <c r="AD442" s="183"/>
      <c r="AE442" s="183"/>
      <c r="AF442" s="183"/>
    </row>
    <row r="443" spans="1:61" x14ac:dyDescent="0.15">
      <c r="B443" s="183"/>
      <c r="C443" s="184" t="s">
        <v>21</v>
      </c>
      <c r="D443" s="184">
        <v>1</v>
      </c>
      <c r="E443" s="183"/>
      <c r="F443" s="183"/>
      <c r="G443" s="183"/>
      <c r="H443" s="183"/>
      <c r="I443" s="183"/>
      <c r="J443" s="183"/>
      <c r="K443" s="183"/>
      <c r="L443" s="183"/>
      <c r="M443" s="183"/>
      <c r="N443" s="183"/>
      <c r="O443" s="183"/>
      <c r="P443" s="183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</row>
    <row r="444" spans="1:61" x14ac:dyDescent="0.15">
      <c r="B444" s="183"/>
      <c r="C444" s="184" t="s">
        <v>20</v>
      </c>
      <c r="D444" s="184"/>
      <c r="E444" s="183"/>
      <c r="F444" s="183"/>
      <c r="G444" s="183"/>
      <c r="H444" s="183"/>
      <c r="I444" s="183"/>
      <c r="J444" s="183"/>
      <c r="K444" s="183"/>
      <c r="L444" s="183"/>
      <c r="M444" s="183"/>
      <c r="N444" s="183"/>
      <c r="O444" s="183"/>
      <c r="P444" s="183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</row>
    <row r="445" spans="1:61" x14ac:dyDescent="0.15">
      <c r="B445" s="183"/>
      <c r="C445" s="184" t="s">
        <v>78</v>
      </c>
      <c r="D445" s="184">
        <v>0.9</v>
      </c>
      <c r="E445" s="183"/>
      <c r="F445" s="183"/>
      <c r="G445" s="183"/>
      <c r="H445" s="183"/>
      <c r="I445" s="183"/>
      <c r="J445" s="183"/>
      <c r="K445" s="183"/>
      <c r="L445" s="183"/>
      <c r="M445" s="183"/>
      <c r="N445" s="183"/>
      <c r="O445" s="183"/>
      <c r="P445" s="183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</row>
    <row r="446" spans="1:61" x14ac:dyDescent="0.15">
      <c r="B446" s="183"/>
      <c r="C446" s="184" t="s">
        <v>34</v>
      </c>
      <c r="D446" s="184">
        <v>1</v>
      </c>
      <c r="E446" s="183"/>
      <c r="F446" s="183"/>
      <c r="G446" s="183"/>
      <c r="H446" s="183"/>
      <c r="I446" s="183"/>
      <c r="J446" s="183"/>
      <c r="K446" s="183"/>
      <c r="L446" s="183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</row>
    <row r="447" spans="1:61" x14ac:dyDescent="0.15">
      <c r="B447" s="183"/>
      <c r="C447" s="184" t="s">
        <v>46</v>
      </c>
      <c r="D447" s="184">
        <v>1</v>
      </c>
      <c r="E447" s="183"/>
      <c r="F447" s="183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  <c r="Z447" s="183"/>
      <c r="AA447" s="183"/>
      <c r="AB447" s="183"/>
      <c r="AC447" s="183"/>
      <c r="AD447" s="183"/>
      <c r="AE447" s="183"/>
      <c r="AF447" s="183"/>
    </row>
    <row r="448" spans="1:61" x14ac:dyDescent="0.15"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  <c r="Z448" s="183"/>
      <c r="AA448" s="183"/>
      <c r="AB448" s="183"/>
      <c r="AC448" s="183"/>
      <c r="AD448" s="183"/>
      <c r="AE448" s="183"/>
      <c r="AF448" s="183"/>
    </row>
    <row r="449" spans="2:32" x14ac:dyDescent="0.15">
      <c r="B449" s="183"/>
      <c r="C449" s="185">
        <f>L10/(1+Z10)</f>
        <v>0</v>
      </c>
      <c r="D449" s="185"/>
      <c r="E449" s="185"/>
      <c r="F449" s="185"/>
      <c r="G449" s="185"/>
      <c r="H449" s="185"/>
      <c r="I449" s="185"/>
      <c r="J449" s="185"/>
      <c r="K449" s="185"/>
      <c r="L449" s="185"/>
      <c r="M449" s="185"/>
      <c r="N449" s="185"/>
      <c r="O449" s="186"/>
      <c r="P449" s="186"/>
      <c r="Q449" s="183"/>
      <c r="R449" s="183"/>
      <c r="S449" s="183"/>
      <c r="T449" s="183"/>
      <c r="U449" s="183"/>
      <c r="V449" s="183"/>
      <c r="W449" s="183"/>
      <c r="X449" s="183"/>
      <c r="Y449" s="183"/>
      <c r="Z449" s="183"/>
      <c r="AA449" s="183"/>
      <c r="AB449" s="183"/>
      <c r="AC449" s="183"/>
      <c r="AD449" s="183"/>
      <c r="AE449" s="183"/>
      <c r="AF449" s="183"/>
    </row>
    <row r="450" spans="2:32" x14ac:dyDescent="0.15">
      <c r="B450" s="183"/>
      <c r="C450" s="185">
        <f>L12/(1+Z12)</f>
        <v>0</v>
      </c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</row>
    <row r="451" spans="2:32" x14ac:dyDescent="0.15">
      <c r="B451" s="183"/>
      <c r="C451" s="187"/>
      <c r="D451" s="183"/>
      <c r="E451" s="183"/>
      <c r="F451" s="183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  <c r="Z451" s="183"/>
      <c r="AA451" s="183"/>
      <c r="AB451" s="183"/>
      <c r="AC451" s="183"/>
      <c r="AD451" s="183"/>
      <c r="AE451" s="183"/>
      <c r="AF451" s="183"/>
    </row>
    <row r="452" spans="2:32" x14ac:dyDescent="0.15">
      <c r="B452" s="183"/>
      <c r="C452" s="187">
        <v>0.08</v>
      </c>
      <c r="D452" s="188" t="s">
        <v>107</v>
      </c>
      <c r="E452" s="183"/>
      <c r="F452" s="183"/>
      <c r="G452" s="183"/>
      <c r="H452" s="183"/>
      <c r="I452" s="183"/>
      <c r="J452" s="183"/>
      <c r="K452" s="183"/>
      <c r="L452" s="183"/>
      <c r="M452" s="183"/>
      <c r="N452" s="183"/>
      <c r="O452" s="183"/>
      <c r="P452" s="183"/>
      <c r="Q452" s="183"/>
      <c r="R452" s="183"/>
      <c r="S452" s="183"/>
      <c r="T452" s="183"/>
      <c r="U452" s="183"/>
      <c r="V452" s="183"/>
      <c r="W452" s="183"/>
      <c r="X452" s="183"/>
      <c r="Y452" s="183"/>
      <c r="Z452" s="183"/>
      <c r="AA452" s="183"/>
      <c r="AB452" s="183"/>
      <c r="AC452" s="183"/>
      <c r="AD452" s="183"/>
      <c r="AE452" s="183"/>
      <c r="AF452" s="183"/>
    </row>
    <row r="453" spans="2:32" x14ac:dyDescent="0.15">
      <c r="B453" s="183"/>
      <c r="C453" s="187">
        <v>0.1</v>
      </c>
      <c r="D453" s="188" t="s">
        <v>109</v>
      </c>
      <c r="E453" s="183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  <c r="Z453" s="183"/>
      <c r="AA453" s="183"/>
      <c r="AB453" s="183"/>
      <c r="AC453" s="183"/>
      <c r="AD453" s="183"/>
      <c r="AE453" s="183"/>
      <c r="AF453" s="183"/>
    </row>
    <row r="454" spans="2:32" x14ac:dyDescent="0.15">
      <c r="B454" s="183"/>
      <c r="C454" s="183"/>
      <c r="D454" s="183"/>
      <c r="E454" s="183"/>
      <c r="F454" s="183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  <c r="Z454" s="183"/>
      <c r="AA454" s="183"/>
      <c r="AB454" s="183"/>
      <c r="AC454" s="183"/>
      <c r="AD454" s="183"/>
      <c r="AE454" s="183"/>
      <c r="AF454" s="183"/>
    </row>
  </sheetData>
  <sheetProtection algorithmName="SHA-512" hashValue="jAm4Rc98SX9kCX1sALy+u8dQtV3rAXahaQPWx4tNYo1+vrZvx1FhvMInIfmQ5TPzQ4AWtGEkj87TTYTSdA0yaQ==" saltValue="uGxWIzQPC3NmOCdwkMxrSg==" spinCount="100000" sheet="1" objects="1" scenarios="1"/>
  <dataConsolidate/>
  <mergeCells count="4022">
    <mergeCell ref="BV12:CF12"/>
    <mergeCell ref="BV10:CF10"/>
    <mergeCell ref="L10:V10"/>
    <mergeCell ref="X10:Y10"/>
    <mergeCell ref="Z10:AA10"/>
    <mergeCell ref="L12:V12"/>
    <mergeCell ref="X12:Y12"/>
    <mergeCell ref="Z12:AA12"/>
    <mergeCell ref="CH12:CI12"/>
    <mergeCell ref="CH10:CI10"/>
    <mergeCell ref="CJ12:CK12"/>
    <mergeCell ref="CJ10:CK10"/>
    <mergeCell ref="BK22:CH22"/>
    <mergeCell ref="CI22:CJ22"/>
    <mergeCell ref="CK22:CN22"/>
    <mergeCell ref="CT22:CZ22"/>
    <mergeCell ref="DA22:DB22"/>
    <mergeCell ref="BK21:CH21"/>
    <mergeCell ref="CI21:CJ21"/>
    <mergeCell ref="CK21:CN21"/>
    <mergeCell ref="CO21:CS21"/>
    <mergeCell ref="CT21:CZ21"/>
    <mergeCell ref="DA21:DB21"/>
    <mergeCell ref="BK16:CH16"/>
    <mergeCell ref="CI16:CJ16"/>
    <mergeCell ref="CK16:CN16"/>
    <mergeCell ref="CO16:CS16"/>
    <mergeCell ref="CT16:CZ16"/>
    <mergeCell ref="DA16:DB16"/>
    <mergeCell ref="BK19:CH19"/>
    <mergeCell ref="CI19:CJ19"/>
    <mergeCell ref="CK19:CN19"/>
    <mergeCell ref="BK40:BL40"/>
    <mergeCell ref="BM40:DR40"/>
    <mergeCell ref="BK41:BL41"/>
    <mergeCell ref="BK38:BL38"/>
    <mergeCell ref="BM38:DR38"/>
    <mergeCell ref="BK39:BL39"/>
    <mergeCell ref="BM39:DR39"/>
    <mergeCell ref="BK37:BL37"/>
    <mergeCell ref="BM37:DR37"/>
    <mergeCell ref="CT29:CZ29"/>
    <mergeCell ref="DA29:DB29"/>
    <mergeCell ref="DC29:DI29"/>
    <mergeCell ref="DJ29:DK29"/>
    <mergeCell ref="DL29:DR29"/>
    <mergeCell ref="BK27:CH27"/>
    <mergeCell ref="CI27:CJ27"/>
    <mergeCell ref="CK27:CN27"/>
    <mergeCell ref="CO27:CS27"/>
    <mergeCell ref="BK30:CH30"/>
    <mergeCell ref="CI30:CJ30"/>
    <mergeCell ref="CK30:CN30"/>
    <mergeCell ref="CO30:CS30"/>
    <mergeCell ref="CT30:CZ30"/>
    <mergeCell ref="DC21:DI21"/>
    <mergeCell ref="DJ21:DK21"/>
    <mergeCell ref="DL21:DR21"/>
    <mergeCell ref="BK42:BL42"/>
    <mergeCell ref="BM42:DR42"/>
    <mergeCell ref="DL25:DR25"/>
    <mergeCell ref="BK26:CH26"/>
    <mergeCell ref="CI26:CJ26"/>
    <mergeCell ref="CK26:CN26"/>
    <mergeCell ref="CO26:CS26"/>
    <mergeCell ref="CT26:CZ26"/>
    <mergeCell ref="DA26:DB26"/>
    <mergeCell ref="DC26:DI26"/>
    <mergeCell ref="DJ26:DK26"/>
    <mergeCell ref="DL26:DR26"/>
    <mergeCell ref="BK32:DR32"/>
    <mergeCell ref="BK33:BL33"/>
    <mergeCell ref="BM33:DR33"/>
    <mergeCell ref="BK34:BL34"/>
    <mergeCell ref="BM34:DR34"/>
    <mergeCell ref="BK35:BL35"/>
    <mergeCell ref="BK36:BL36"/>
    <mergeCell ref="BK29:CH29"/>
    <mergeCell ref="CI29:CJ29"/>
    <mergeCell ref="CK29:CN29"/>
    <mergeCell ref="CO29:CS29"/>
    <mergeCell ref="DC25:DI25"/>
    <mergeCell ref="DJ25:DK25"/>
    <mergeCell ref="DC22:DI22"/>
    <mergeCell ref="DJ22:DK22"/>
    <mergeCell ref="DL22:DR22"/>
    <mergeCell ref="CO22:CS22"/>
    <mergeCell ref="CO19:CS19"/>
    <mergeCell ref="CT19:CZ19"/>
    <mergeCell ref="DA19:DB19"/>
    <mergeCell ref="DC19:DI19"/>
    <mergeCell ref="DJ19:DK19"/>
    <mergeCell ref="DL19:DR19"/>
    <mergeCell ref="BK20:CH20"/>
    <mergeCell ref="CI20:CJ20"/>
    <mergeCell ref="CK20:CN20"/>
    <mergeCell ref="CO20:CS20"/>
    <mergeCell ref="CT20:CZ20"/>
    <mergeCell ref="DA20:DB20"/>
    <mergeCell ref="DC20:DI20"/>
    <mergeCell ref="DJ20:DK20"/>
    <mergeCell ref="DL20:DR20"/>
    <mergeCell ref="CI17:CJ17"/>
    <mergeCell ref="CK17:CN17"/>
    <mergeCell ref="CO17:CS17"/>
    <mergeCell ref="CT17:CZ17"/>
    <mergeCell ref="DA17:DB17"/>
    <mergeCell ref="DC17:DI17"/>
    <mergeCell ref="DJ17:DK17"/>
    <mergeCell ref="DL17:DR17"/>
    <mergeCell ref="BK18:CH18"/>
    <mergeCell ref="CI18:CJ18"/>
    <mergeCell ref="CK18:CN18"/>
    <mergeCell ref="CO18:CS18"/>
    <mergeCell ref="CT18:CZ18"/>
    <mergeCell ref="DA18:DB18"/>
    <mergeCell ref="DC18:DI18"/>
    <mergeCell ref="DJ18:DK18"/>
    <mergeCell ref="DL18:DR18"/>
    <mergeCell ref="DJ2:DR2"/>
    <mergeCell ref="BK3:BU3"/>
    <mergeCell ref="BK4:BU4"/>
    <mergeCell ref="BV4:CL4"/>
    <mergeCell ref="BK5:BU5"/>
    <mergeCell ref="BV5:CL5"/>
    <mergeCell ref="BK6:BU6"/>
    <mergeCell ref="BV6:CL6"/>
    <mergeCell ref="BK8:BU8"/>
    <mergeCell ref="BV8:CL8"/>
    <mergeCell ref="BK9:BU9"/>
    <mergeCell ref="BV9:CL9"/>
    <mergeCell ref="BK10:BU10"/>
    <mergeCell ref="CO10:CS10"/>
    <mergeCell ref="BK11:BU11"/>
    <mergeCell ref="BV11:CL11"/>
    <mergeCell ref="BK7:BU7"/>
    <mergeCell ref="BV7:CL7"/>
    <mergeCell ref="CM7:CN10"/>
    <mergeCell ref="BK2:DB2"/>
    <mergeCell ref="DC2:DI2"/>
    <mergeCell ref="BV3:DB3"/>
    <mergeCell ref="DC3:DR3"/>
    <mergeCell ref="CP4:DA4"/>
    <mergeCell ref="DC4:DR4"/>
    <mergeCell ref="CP5:DA5"/>
    <mergeCell ref="DC5:DR5"/>
    <mergeCell ref="CP6:DA6"/>
    <mergeCell ref="DC6:DR6"/>
    <mergeCell ref="CO7:CO9"/>
    <mergeCell ref="CP7:DA9"/>
    <mergeCell ref="DB7:DB9"/>
    <mergeCell ref="BK15:CH15"/>
    <mergeCell ref="CI15:CJ15"/>
    <mergeCell ref="CK15:CN15"/>
    <mergeCell ref="DA30:DB30"/>
    <mergeCell ref="DC30:DI30"/>
    <mergeCell ref="DJ30:DK30"/>
    <mergeCell ref="DL30:DR30"/>
    <mergeCell ref="BK28:CH28"/>
    <mergeCell ref="CI28:CJ28"/>
    <mergeCell ref="CK28:CN28"/>
    <mergeCell ref="CO28:CS28"/>
    <mergeCell ref="CT28:CZ28"/>
    <mergeCell ref="DA28:DB28"/>
    <mergeCell ref="DC28:DI28"/>
    <mergeCell ref="DJ28:DK28"/>
    <mergeCell ref="DL28:DR28"/>
    <mergeCell ref="BK12:BU12"/>
    <mergeCell ref="CT27:CZ27"/>
    <mergeCell ref="DA27:DB27"/>
    <mergeCell ref="DC27:DI27"/>
    <mergeCell ref="DJ27:DK27"/>
    <mergeCell ref="DL27:DR27"/>
    <mergeCell ref="BK23:CZ25"/>
    <mergeCell ref="DA23:DB23"/>
    <mergeCell ref="DC23:DI23"/>
    <mergeCell ref="DJ23:DK23"/>
    <mergeCell ref="DL23:DR23"/>
    <mergeCell ref="DA24:DB24"/>
    <mergeCell ref="DC24:DI24"/>
    <mergeCell ref="DJ24:DK24"/>
    <mergeCell ref="DL24:DR24"/>
    <mergeCell ref="DA25:DB25"/>
    <mergeCell ref="CO15:CS15"/>
    <mergeCell ref="CT15:CZ15"/>
    <mergeCell ref="DA15:DB15"/>
    <mergeCell ref="DC15:DI15"/>
    <mergeCell ref="DJ15:DK15"/>
    <mergeCell ref="DL15:DR15"/>
    <mergeCell ref="DC16:DI16"/>
    <mergeCell ref="DJ16:DK16"/>
    <mergeCell ref="DL16:DR16"/>
    <mergeCell ref="BK17:CH17"/>
    <mergeCell ref="A439:X439"/>
    <mergeCell ref="Y439:Z439"/>
    <mergeCell ref="AA439:AE439"/>
    <mergeCell ref="AF439:AJ439"/>
    <mergeCell ref="AK439:AQ439"/>
    <mergeCell ref="AR439:AS439"/>
    <mergeCell ref="AT439:AZ439"/>
    <mergeCell ref="BA439:BB439"/>
    <mergeCell ref="BC439:BI439"/>
    <mergeCell ref="AA436:AE436"/>
    <mergeCell ref="AF436:AJ436"/>
    <mergeCell ref="AK436:AQ436"/>
    <mergeCell ref="AR436:AS436"/>
    <mergeCell ref="AT436:AZ436"/>
    <mergeCell ref="BA436:BB436"/>
    <mergeCell ref="BC436:BI436"/>
    <mergeCell ref="A433:X433"/>
    <mergeCell ref="Y433:Z433"/>
    <mergeCell ref="AA433:AE433"/>
    <mergeCell ref="AF433:AJ433"/>
    <mergeCell ref="AK433:AQ433"/>
    <mergeCell ref="AR433:AS433"/>
    <mergeCell ref="BK14:CZ14"/>
    <mergeCell ref="DA14:DI14"/>
    <mergeCell ref="DJ14:DR14"/>
    <mergeCell ref="A437:X437"/>
    <mergeCell ref="Y437:Z437"/>
    <mergeCell ref="AA437:AE437"/>
    <mergeCell ref="AF437:AJ437"/>
    <mergeCell ref="AK437:AQ437"/>
    <mergeCell ref="AR437:AS437"/>
    <mergeCell ref="AT437:AZ437"/>
    <mergeCell ref="BA437:BB437"/>
    <mergeCell ref="BC437:BI437"/>
    <mergeCell ref="A438:X438"/>
    <mergeCell ref="Y438:Z438"/>
    <mergeCell ref="AA438:AE438"/>
    <mergeCell ref="AF438:AJ438"/>
    <mergeCell ref="AK438:AQ438"/>
    <mergeCell ref="AR438:AS438"/>
    <mergeCell ref="AT438:AZ438"/>
    <mergeCell ref="BA438:BB438"/>
    <mergeCell ref="BC438:BI438"/>
    <mergeCell ref="A435:X435"/>
    <mergeCell ref="Y435:Z435"/>
    <mergeCell ref="AA435:AE435"/>
    <mergeCell ref="AF435:AJ435"/>
    <mergeCell ref="AK435:AQ435"/>
    <mergeCell ref="AR435:AS435"/>
    <mergeCell ref="AT435:AZ435"/>
    <mergeCell ref="BA435:BB435"/>
    <mergeCell ref="BC435:BI435"/>
    <mergeCell ref="A436:X436"/>
    <mergeCell ref="Y436:Z436"/>
    <mergeCell ref="AT433:AZ433"/>
    <mergeCell ref="BA433:BB433"/>
    <mergeCell ref="BC433:BI433"/>
    <mergeCell ref="A434:X434"/>
    <mergeCell ref="Y434:Z434"/>
    <mergeCell ref="AA434:AE434"/>
    <mergeCell ref="AF434:AJ434"/>
    <mergeCell ref="AK434:AQ434"/>
    <mergeCell ref="AR434:AS434"/>
    <mergeCell ref="AT434:AZ434"/>
    <mergeCell ref="BA434:BB434"/>
    <mergeCell ref="BC434:BI434"/>
    <mergeCell ref="A431:X431"/>
    <mergeCell ref="Y431:Z431"/>
    <mergeCell ref="AA431:AE431"/>
    <mergeCell ref="AF431:AJ431"/>
    <mergeCell ref="AK431:AQ431"/>
    <mergeCell ref="AR431:AS431"/>
    <mergeCell ref="AT431:AZ431"/>
    <mergeCell ref="BA431:BB431"/>
    <mergeCell ref="BC431:BI431"/>
    <mergeCell ref="A432:X432"/>
    <mergeCell ref="Y432:Z432"/>
    <mergeCell ref="AA432:AE432"/>
    <mergeCell ref="AF432:AJ432"/>
    <mergeCell ref="AK432:AQ432"/>
    <mergeCell ref="AR432:AS432"/>
    <mergeCell ref="AT432:AZ432"/>
    <mergeCell ref="BA432:BB432"/>
    <mergeCell ref="BC432:BI432"/>
    <mergeCell ref="A429:X429"/>
    <mergeCell ref="Y429:Z429"/>
    <mergeCell ref="AA429:AE429"/>
    <mergeCell ref="AF429:AJ429"/>
    <mergeCell ref="AK429:AQ429"/>
    <mergeCell ref="AR429:AS429"/>
    <mergeCell ref="AT429:AZ429"/>
    <mergeCell ref="BA429:BB429"/>
    <mergeCell ref="BC429:BI429"/>
    <mergeCell ref="A430:X430"/>
    <mergeCell ref="Y430:Z430"/>
    <mergeCell ref="AA430:AE430"/>
    <mergeCell ref="AF430:AJ430"/>
    <mergeCell ref="AK430:AQ430"/>
    <mergeCell ref="AR430:AS430"/>
    <mergeCell ref="AT430:AZ430"/>
    <mergeCell ref="BA430:BB430"/>
    <mergeCell ref="BC430:BI430"/>
    <mergeCell ref="A427:X427"/>
    <mergeCell ref="Y427:Z427"/>
    <mergeCell ref="AA427:AE427"/>
    <mergeCell ref="AF427:AJ427"/>
    <mergeCell ref="AK427:AQ427"/>
    <mergeCell ref="AR427:AS427"/>
    <mergeCell ref="AT427:AZ427"/>
    <mergeCell ref="BA427:BB427"/>
    <mergeCell ref="BC427:BI427"/>
    <mergeCell ref="A428:X428"/>
    <mergeCell ref="Y428:Z428"/>
    <mergeCell ref="AA428:AE428"/>
    <mergeCell ref="AF428:AJ428"/>
    <mergeCell ref="AK428:AQ428"/>
    <mergeCell ref="AR428:AS428"/>
    <mergeCell ref="AT428:AZ428"/>
    <mergeCell ref="BA428:BB428"/>
    <mergeCell ref="BC428:BI428"/>
    <mergeCell ref="A425:X425"/>
    <mergeCell ref="Y425:Z425"/>
    <mergeCell ref="AA425:AE425"/>
    <mergeCell ref="AF425:AJ425"/>
    <mergeCell ref="AK425:AQ425"/>
    <mergeCell ref="AR425:AS425"/>
    <mergeCell ref="AT425:AZ425"/>
    <mergeCell ref="BA425:BB425"/>
    <mergeCell ref="BC425:BI425"/>
    <mergeCell ref="A426:X426"/>
    <mergeCell ref="Y426:Z426"/>
    <mergeCell ref="AA426:AE426"/>
    <mergeCell ref="AF426:AJ426"/>
    <mergeCell ref="AK426:AQ426"/>
    <mergeCell ref="AR426:AS426"/>
    <mergeCell ref="AT426:AZ426"/>
    <mergeCell ref="BA426:BB426"/>
    <mergeCell ref="BC426:BI426"/>
    <mergeCell ref="A423:X423"/>
    <mergeCell ref="Y423:Z423"/>
    <mergeCell ref="AA423:AE423"/>
    <mergeCell ref="AF423:AJ423"/>
    <mergeCell ref="AK423:AQ423"/>
    <mergeCell ref="AR423:AS423"/>
    <mergeCell ref="AT423:AZ423"/>
    <mergeCell ref="BA423:BB423"/>
    <mergeCell ref="BC423:BI423"/>
    <mergeCell ref="A424:X424"/>
    <mergeCell ref="Y424:Z424"/>
    <mergeCell ref="AA424:AE424"/>
    <mergeCell ref="AF424:AJ424"/>
    <mergeCell ref="AK424:AQ424"/>
    <mergeCell ref="AR424:AS424"/>
    <mergeCell ref="AT424:AZ424"/>
    <mergeCell ref="BA424:BB424"/>
    <mergeCell ref="BC424:BI424"/>
    <mergeCell ref="A421:X421"/>
    <mergeCell ref="Y421:Z421"/>
    <mergeCell ref="AA421:AE421"/>
    <mergeCell ref="AF421:AJ421"/>
    <mergeCell ref="AK421:AQ421"/>
    <mergeCell ref="AR421:AS421"/>
    <mergeCell ref="AT421:AZ421"/>
    <mergeCell ref="BA421:BB421"/>
    <mergeCell ref="BC421:BI421"/>
    <mergeCell ref="A422:X422"/>
    <mergeCell ref="Y422:Z422"/>
    <mergeCell ref="AA422:AE422"/>
    <mergeCell ref="AF422:AJ422"/>
    <mergeCell ref="AK422:AQ422"/>
    <mergeCell ref="AR422:AS422"/>
    <mergeCell ref="AT422:AZ422"/>
    <mergeCell ref="BA422:BB422"/>
    <mergeCell ref="BC422:BI422"/>
    <mergeCell ref="A419:X419"/>
    <mergeCell ref="Y419:Z419"/>
    <mergeCell ref="AA419:AE419"/>
    <mergeCell ref="AF419:AJ419"/>
    <mergeCell ref="AK419:AQ419"/>
    <mergeCell ref="AR419:AS419"/>
    <mergeCell ref="AT419:AZ419"/>
    <mergeCell ref="BA419:BB419"/>
    <mergeCell ref="BC419:BI419"/>
    <mergeCell ref="A420:X420"/>
    <mergeCell ref="Y420:Z420"/>
    <mergeCell ref="AA420:AE420"/>
    <mergeCell ref="AF420:AJ420"/>
    <mergeCell ref="AK420:AQ420"/>
    <mergeCell ref="AR420:AS420"/>
    <mergeCell ref="AT420:AZ420"/>
    <mergeCell ref="BA420:BB420"/>
    <mergeCell ref="BC420:BI420"/>
    <mergeCell ref="A417:X417"/>
    <mergeCell ref="Y417:Z417"/>
    <mergeCell ref="AA417:AE417"/>
    <mergeCell ref="AF417:AJ417"/>
    <mergeCell ref="AK417:AQ417"/>
    <mergeCell ref="AR417:AS417"/>
    <mergeCell ref="AT417:AZ417"/>
    <mergeCell ref="BA417:BB417"/>
    <mergeCell ref="BC417:BI417"/>
    <mergeCell ref="A418:X418"/>
    <mergeCell ref="Y418:Z418"/>
    <mergeCell ref="AA418:AE418"/>
    <mergeCell ref="AF418:AJ418"/>
    <mergeCell ref="AK418:AQ418"/>
    <mergeCell ref="AR418:AS418"/>
    <mergeCell ref="AT418:AZ418"/>
    <mergeCell ref="BA418:BB418"/>
    <mergeCell ref="BC418:BI418"/>
    <mergeCell ref="A415:X415"/>
    <mergeCell ref="Y415:Z415"/>
    <mergeCell ref="AA415:AE415"/>
    <mergeCell ref="AF415:AJ415"/>
    <mergeCell ref="AK415:AQ415"/>
    <mergeCell ref="AR415:AS415"/>
    <mergeCell ref="AT415:AZ415"/>
    <mergeCell ref="BA415:BB415"/>
    <mergeCell ref="BC415:BI415"/>
    <mergeCell ref="A416:X416"/>
    <mergeCell ref="Y416:Z416"/>
    <mergeCell ref="AA416:AE416"/>
    <mergeCell ref="AF416:AJ416"/>
    <mergeCell ref="AK416:AQ416"/>
    <mergeCell ref="AR416:AS416"/>
    <mergeCell ref="AT416:AZ416"/>
    <mergeCell ref="BA416:BB416"/>
    <mergeCell ref="BC416:BI416"/>
    <mergeCell ref="A413:X413"/>
    <mergeCell ref="Y413:Z413"/>
    <mergeCell ref="AA413:AE413"/>
    <mergeCell ref="AF413:AJ413"/>
    <mergeCell ref="AK413:AQ413"/>
    <mergeCell ref="AR413:AS413"/>
    <mergeCell ref="AT413:AZ413"/>
    <mergeCell ref="BA413:BB413"/>
    <mergeCell ref="BC413:BI413"/>
    <mergeCell ref="A414:X414"/>
    <mergeCell ref="Y414:Z414"/>
    <mergeCell ref="AA414:AE414"/>
    <mergeCell ref="AF414:AJ414"/>
    <mergeCell ref="AK414:AQ414"/>
    <mergeCell ref="AR414:AS414"/>
    <mergeCell ref="AT414:AZ414"/>
    <mergeCell ref="BA414:BB414"/>
    <mergeCell ref="BC414:BI414"/>
    <mergeCell ref="A411:X411"/>
    <mergeCell ref="Y411:Z411"/>
    <mergeCell ref="AA411:AE411"/>
    <mergeCell ref="AF411:AJ411"/>
    <mergeCell ref="AK411:AQ411"/>
    <mergeCell ref="AR411:AS411"/>
    <mergeCell ref="AT411:AZ411"/>
    <mergeCell ref="BA411:BB411"/>
    <mergeCell ref="BC411:BI411"/>
    <mergeCell ref="A412:X412"/>
    <mergeCell ref="Y412:Z412"/>
    <mergeCell ref="AA412:AE412"/>
    <mergeCell ref="AF412:AJ412"/>
    <mergeCell ref="AK412:AQ412"/>
    <mergeCell ref="AR412:AS412"/>
    <mergeCell ref="AT412:AZ412"/>
    <mergeCell ref="BA412:BB412"/>
    <mergeCell ref="BC412:BI412"/>
    <mergeCell ref="A409:X409"/>
    <mergeCell ref="Y409:Z409"/>
    <mergeCell ref="AA409:AE409"/>
    <mergeCell ref="AF409:AJ409"/>
    <mergeCell ref="AK409:AQ409"/>
    <mergeCell ref="AR409:AS409"/>
    <mergeCell ref="AT409:AZ409"/>
    <mergeCell ref="BA409:BB409"/>
    <mergeCell ref="BC409:BI409"/>
    <mergeCell ref="A410:X410"/>
    <mergeCell ref="Y410:Z410"/>
    <mergeCell ref="AA410:AE410"/>
    <mergeCell ref="AF410:AJ410"/>
    <mergeCell ref="AK410:AQ410"/>
    <mergeCell ref="AR410:AS410"/>
    <mergeCell ref="AT410:AZ410"/>
    <mergeCell ref="BA410:BB410"/>
    <mergeCell ref="BC410:BI410"/>
    <mergeCell ref="A407:X407"/>
    <mergeCell ref="Y407:Z407"/>
    <mergeCell ref="AA407:AE407"/>
    <mergeCell ref="AF407:AJ407"/>
    <mergeCell ref="AK407:AQ407"/>
    <mergeCell ref="AR407:AS407"/>
    <mergeCell ref="AT407:AZ407"/>
    <mergeCell ref="BA407:BB407"/>
    <mergeCell ref="BC407:BI407"/>
    <mergeCell ref="A408:X408"/>
    <mergeCell ref="Y408:Z408"/>
    <mergeCell ref="AA408:AE408"/>
    <mergeCell ref="AF408:AJ408"/>
    <mergeCell ref="AK408:AQ408"/>
    <mergeCell ref="AR408:AS408"/>
    <mergeCell ref="AT408:AZ408"/>
    <mergeCell ref="BA408:BB408"/>
    <mergeCell ref="BC408:BI408"/>
    <mergeCell ref="A405:X405"/>
    <mergeCell ref="Y405:Z405"/>
    <mergeCell ref="AA405:AE405"/>
    <mergeCell ref="AF405:AJ405"/>
    <mergeCell ref="AK405:AQ405"/>
    <mergeCell ref="AR405:AS405"/>
    <mergeCell ref="AT405:AZ405"/>
    <mergeCell ref="BA405:BB405"/>
    <mergeCell ref="BC405:BI405"/>
    <mergeCell ref="A406:X406"/>
    <mergeCell ref="Y406:Z406"/>
    <mergeCell ref="AA406:AE406"/>
    <mergeCell ref="AF406:AJ406"/>
    <mergeCell ref="AK406:AQ406"/>
    <mergeCell ref="AR406:AS406"/>
    <mergeCell ref="AT406:AZ406"/>
    <mergeCell ref="BA406:BB406"/>
    <mergeCell ref="BC406:BI406"/>
    <mergeCell ref="A403:X403"/>
    <mergeCell ref="Y403:Z403"/>
    <mergeCell ref="AA403:AE403"/>
    <mergeCell ref="AF403:AJ403"/>
    <mergeCell ref="AK403:AQ403"/>
    <mergeCell ref="AR403:AS403"/>
    <mergeCell ref="AT403:AZ403"/>
    <mergeCell ref="BA403:BB403"/>
    <mergeCell ref="BC403:BI403"/>
    <mergeCell ref="A404:X404"/>
    <mergeCell ref="Y404:Z404"/>
    <mergeCell ref="AA404:AE404"/>
    <mergeCell ref="AF404:AJ404"/>
    <mergeCell ref="AK404:AQ404"/>
    <mergeCell ref="AR404:AS404"/>
    <mergeCell ref="AT404:AZ404"/>
    <mergeCell ref="BA404:BB404"/>
    <mergeCell ref="BC404:BI404"/>
    <mergeCell ref="A401:X401"/>
    <mergeCell ref="Y401:Z401"/>
    <mergeCell ref="AA401:AE401"/>
    <mergeCell ref="AF401:AJ401"/>
    <mergeCell ref="AK401:AQ401"/>
    <mergeCell ref="AR401:AS401"/>
    <mergeCell ref="AT401:AZ401"/>
    <mergeCell ref="BA401:BB401"/>
    <mergeCell ref="BC401:BI401"/>
    <mergeCell ref="A402:X402"/>
    <mergeCell ref="Y402:Z402"/>
    <mergeCell ref="AA402:AE402"/>
    <mergeCell ref="AF402:AJ402"/>
    <mergeCell ref="AK402:AQ402"/>
    <mergeCell ref="AR402:AS402"/>
    <mergeCell ref="AT402:AZ402"/>
    <mergeCell ref="BA402:BB402"/>
    <mergeCell ref="BC402:BI402"/>
    <mergeCell ref="A399:X399"/>
    <mergeCell ref="Y399:Z399"/>
    <mergeCell ref="AA399:AE399"/>
    <mergeCell ref="AF399:AJ399"/>
    <mergeCell ref="AK399:AQ399"/>
    <mergeCell ref="AR399:AS399"/>
    <mergeCell ref="AT399:AZ399"/>
    <mergeCell ref="BA399:BB399"/>
    <mergeCell ref="BC399:BI399"/>
    <mergeCell ref="A400:X400"/>
    <mergeCell ref="Y400:Z400"/>
    <mergeCell ref="AA400:AE400"/>
    <mergeCell ref="AF400:AJ400"/>
    <mergeCell ref="AK400:AQ400"/>
    <mergeCell ref="AR400:AS400"/>
    <mergeCell ref="AT400:AZ400"/>
    <mergeCell ref="BA400:BB400"/>
    <mergeCell ref="BC400:BI400"/>
    <mergeCell ref="A396:AQ396"/>
    <mergeCell ref="AR396:AZ396"/>
    <mergeCell ref="BA396:BI396"/>
    <mergeCell ref="A397:X397"/>
    <mergeCell ref="Y397:Z397"/>
    <mergeCell ref="AA397:AE397"/>
    <mergeCell ref="AF397:AJ397"/>
    <mergeCell ref="AK397:AQ397"/>
    <mergeCell ref="AR397:AS397"/>
    <mergeCell ref="AT397:AZ397"/>
    <mergeCell ref="BA397:BB397"/>
    <mergeCell ref="BC397:BI397"/>
    <mergeCell ref="A398:X398"/>
    <mergeCell ref="Y398:Z398"/>
    <mergeCell ref="AA398:AE398"/>
    <mergeCell ref="AF398:AJ398"/>
    <mergeCell ref="AK398:AQ398"/>
    <mergeCell ref="AR398:AS398"/>
    <mergeCell ref="AT398:AZ398"/>
    <mergeCell ref="BA398:BB398"/>
    <mergeCell ref="BC398:BI398"/>
    <mergeCell ref="A174:X174"/>
    <mergeCell ref="Y174:Z174"/>
    <mergeCell ref="AA174:AE174"/>
    <mergeCell ref="AF174:AJ174"/>
    <mergeCell ref="AK174:AQ174"/>
    <mergeCell ref="AR174:AS174"/>
    <mergeCell ref="AT174:AZ174"/>
    <mergeCell ref="BA174:BB174"/>
    <mergeCell ref="BC174:BI174"/>
    <mergeCell ref="A175:X175"/>
    <mergeCell ref="Y175:Z175"/>
    <mergeCell ref="AA175:AE175"/>
    <mergeCell ref="AF175:AJ175"/>
    <mergeCell ref="AK175:AQ175"/>
    <mergeCell ref="AR175:AS175"/>
    <mergeCell ref="AT175:AZ175"/>
    <mergeCell ref="BA175:BB175"/>
    <mergeCell ref="BC175:BI175"/>
    <mergeCell ref="A172:X172"/>
    <mergeCell ref="Y172:Z172"/>
    <mergeCell ref="AA172:AE172"/>
    <mergeCell ref="AF172:AJ172"/>
    <mergeCell ref="AK172:AQ172"/>
    <mergeCell ref="AR172:AS172"/>
    <mergeCell ref="AT172:AZ172"/>
    <mergeCell ref="BA172:BB172"/>
    <mergeCell ref="BC172:BI172"/>
    <mergeCell ref="A173:X173"/>
    <mergeCell ref="Y173:Z173"/>
    <mergeCell ref="AA173:AE173"/>
    <mergeCell ref="AF173:AJ173"/>
    <mergeCell ref="AK173:AQ173"/>
    <mergeCell ref="AR173:AS173"/>
    <mergeCell ref="AT173:AZ173"/>
    <mergeCell ref="BA173:BB173"/>
    <mergeCell ref="BC173:BI173"/>
    <mergeCell ref="A170:X170"/>
    <mergeCell ref="Y170:Z170"/>
    <mergeCell ref="AA170:AE170"/>
    <mergeCell ref="AF170:AJ170"/>
    <mergeCell ref="AK170:AQ170"/>
    <mergeCell ref="AR170:AS170"/>
    <mergeCell ref="AT170:AZ170"/>
    <mergeCell ref="BA170:BB170"/>
    <mergeCell ref="BC170:BI170"/>
    <mergeCell ref="A171:X171"/>
    <mergeCell ref="Y171:Z171"/>
    <mergeCell ref="AA171:AE171"/>
    <mergeCell ref="AF171:AJ171"/>
    <mergeCell ref="AK171:AQ171"/>
    <mergeCell ref="AR171:AS171"/>
    <mergeCell ref="AT171:AZ171"/>
    <mergeCell ref="BA171:BB171"/>
    <mergeCell ref="BC171:BI171"/>
    <mergeCell ref="A168:X168"/>
    <mergeCell ref="Y168:Z168"/>
    <mergeCell ref="AA168:AE168"/>
    <mergeCell ref="AF168:AJ168"/>
    <mergeCell ref="AK168:AQ168"/>
    <mergeCell ref="AR168:AS168"/>
    <mergeCell ref="AT168:AZ168"/>
    <mergeCell ref="BA168:BB168"/>
    <mergeCell ref="BC168:BI168"/>
    <mergeCell ref="A169:X169"/>
    <mergeCell ref="Y169:Z169"/>
    <mergeCell ref="AA169:AE169"/>
    <mergeCell ref="AF169:AJ169"/>
    <mergeCell ref="AK169:AQ169"/>
    <mergeCell ref="AR169:AS169"/>
    <mergeCell ref="AT169:AZ169"/>
    <mergeCell ref="BA169:BB169"/>
    <mergeCell ref="BC169:BI169"/>
    <mergeCell ref="A166:X166"/>
    <mergeCell ref="Y166:Z166"/>
    <mergeCell ref="AA166:AE166"/>
    <mergeCell ref="AF166:AJ166"/>
    <mergeCell ref="AK166:AQ166"/>
    <mergeCell ref="AR166:AS166"/>
    <mergeCell ref="AT166:AZ166"/>
    <mergeCell ref="BA166:BB166"/>
    <mergeCell ref="BC166:BI166"/>
    <mergeCell ref="A167:X167"/>
    <mergeCell ref="Y167:Z167"/>
    <mergeCell ref="AA167:AE167"/>
    <mergeCell ref="AF167:AJ167"/>
    <mergeCell ref="AK167:AQ167"/>
    <mergeCell ref="AR167:AS167"/>
    <mergeCell ref="AT167:AZ167"/>
    <mergeCell ref="BA167:BB167"/>
    <mergeCell ref="BC167:BI167"/>
    <mergeCell ref="A164:X164"/>
    <mergeCell ref="Y164:Z164"/>
    <mergeCell ref="AA164:AE164"/>
    <mergeCell ref="AF164:AJ164"/>
    <mergeCell ref="AK164:AQ164"/>
    <mergeCell ref="AR164:AS164"/>
    <mergeCell ref="AT164:AZ164"/>
    <mergeCell ref="BA164:BB164"/>
    <mergeCell ref="BC164:BI164"/>
    <mergeCell ref="A165:X165"/>
    <mergeCell ref="Y165:Z165"/>
    <mergeCell ref="AA165:AE165"/>
    <mergeCell ref="AF165:AJ165"/>
    <mergeCell ref="AK165:AQ165"/>
    <mergeCell ref="AR165:AS165"/>
    <mergeCell ref="AT165:AZ165"/>
    <mergeCell ref="BA165:BB165"/>
    <mergeCell ref="BC165:BI165"/>
    <mergeCell ref="A162:X162"/>
    <mergeCell ref="Y162:Z162"/>
    <mergeCell ref="AA162:AE162"/>
    <mergeCell ref="AF162:AJ162"/>
    <mergeCell ref="AK162:AQ162"/>
    <mergeCell ref="AR162:AS162"/>
    <mergeCell ref="AT162:AZ162"/>
    <mergeCell ref="BA162:BB162"/>
    <mergeCell ref="BC162:BI162"/>
    <mergeCell ref="A163:X163"/>
    <mergeCell ref="Y163:Z163"/>
    <mergeCell ref="AA163:AE163"/>
    <mergeCell ref="AF163:AJ163"/>
    <mergeCell ref="AK163:AQ163"/>
    <mergeCell ref="AR163:AS163"/>
    <mergeCell ref="AT163:AZ163"/>
    <mergeCell ref="BA163:BB163"/>
    <mergeCell ref="BC163:BI163"/>
    <mergeCell ref="A160:X160"/>
    <mergeCell ref="Y160:Z160"/>
    <mergeCell ref="AA160:AE160"/>
    <mergeCell ref="AF160:AJ160"/>
    <mergeCell ref="AK160:AQ160"/>
    <mergeCell ref="AR160:AS160"/>
    <mergeCell ref="AT160:AZ160"/>
    <mergeCell ref="BA160:BB160"/>
    <mergeCell ref="BC160:BI160"/>
    <mergeCell ref="A161:X161"/>
    <mergeCell ref="Y161:Z161"/>
    <mergeCell ref="AA161:AE161"/>
    <mergeCell ref="AF161:AJ161"/>
    <mergeCell ref="AK161:AQ161"/>
    <mergeCell ref="AR161:AS161"/>
    <mergeCell ref="AT161:AZ161"/>
    <mergeCell ref="BA161:BB161"/>
    <mergeCell ref="BC161:BI161"/>
    <mergeCell ref="A158:X158"/>
    <mergeCell ref="Y158:Z158"/>
    <mergeCell ref="AA158:AE158"/>
    <mergeCell ref="AF158:AJ158"/>
    <mergeCell ref="AK158:AQ158"/>
    <mergeCell ref="AR158:AS158"/>
    <mergeCell ref="AT158:AZ158"/>
    <mergeCell ref="BA158:BB158"/>
    <mergeCell ref="BC158:BI158"/>
    <mergeCell ref="A159:X159"/>
    <mergeCell ref="Y159:Z159"/>
    <mergeCell ref="AA159:AE159"/>
    <mergeCell ref="AF159:AJ159"/>
    <mergeCell ref="AK159:AQ159"/>
    <mergeCell ref="AR159:AS159"/>
    <mergeCell ref="AT159:AZ159"/>
    <mergeCell ref="BA159:BB159"/>
    <mergeCell ref="BC159:BI159"/>
    <mergeCell ref="A156:X156"/>
    <mergeCell ref="Y156:Z156"/>
    <mergeCell ref="AA156:AE156"/>
    <mergeCell ref="AF156:AJ156"/>
    <mergeCell ref="AK156:AQ156"/>
    <mergeCell ref="AR156:AS156"/>
    <mergeCell ref="AT156:AZ156"/>
    <mergeCell ref="BA156:BB156"/>
    <mergeCell ref="BC156:BI156"/>
    <mergeCell ref="A157:X157"/>
    <mergeCell ref="Y157:Z157"/>
    <mergeCell ref="AA157:AE157"/>
    <mergeCell ref="AF157:AJ157"/>
    <mergeCell ref="AK157:AQ157"/>
    <mergeCell ref="AR157:AS157"/>
    <mergeCell ref="AT157:AZ157"/>
    <mergeCell ref="BA157:BB157"/>
    <mergeCell ref="BC157:BI157"/>
    <mergeCell ref="A154:X154"/>
    <mergeCell ref="Y154:Z154"/>
    <mergeCell ref="AA154:AE154"/>
    <mergeCell ref="AF154:AJ154"/>
    <mergeCell ref="AK154:AQ154"/>
    <mergeCell ref="AR154:AS154"/>
    <mergeCell ref="AT154:AZ154"/>
    <mergeCell ref="BA154:BB154"/>
    <mergeCell ref="BC154:BI154"/>
    <mergeCell ref="A155:X155"/>
    <mergeCell ref="Y155:Z155"/>
    <mergeCell ref="AA155:AE155"/>
    <mergeCell ref="AF155:AJ155"/>
    <mergeCell ref="AK155:AQ155"/>
    <mergeCell ref="AR155:AS155"/>
    <mergeCell ref="AT155:AZ155"/>
    <mergeCell ref="BA155:BB155"/>
    <mergeCell ref="BC155:BI155"/>
    <mergeCell ref="A152:X152"/>
    <mergeCell ref="Y152:Z152"/>
    <mergeCell ref="AA152:AE152"/>
    <mergeCell ref="AF152:AJ152"/>
    <mergeCell ref="AK152:AQ152"/>
    <mergeCell ref="AR152:AS152"/>
    <mergeCell ref="AT152:AZ152"/>
    <mergeCell ref="BA152:BB152"/>
    <mergeCell ref="BC152:BI152"/>
    <mergeCell ref="A153:X153"/>
    <mergeCell ref="Y153:Z153"/>
    <mergeCell ref="AA153:AE153"/>
    <mergeCell ref="AF153:AJ153"/>
    <mergeCell ref="AK153:AQ153"/>
    <mergeCell ref="AR153:AS153"/>
    <mergeCell ref="AT153:AZ153"/>
    <mergeCell ref="BA153:BB153"/>
    <mergeCell ref="BC153:BI153"/>
    <mergeCell ref="A150:X150"/>
    <mergeCell ref="Y150:Z150"/>
    <mergeCell ref="AA150:AE150"/>
    <mergeCell ref="AF150:AJ150"/>
    <mergeCell ref="AK150:AQ150"/>
    <mergeCell ref="AR150:AS150"/>
    <mergeCell ref="AT150:AZ150"/>
    <mergeCell ref="BA150:BB150"/>
    <mergeCell ref="BC150:BI150"/>
    <mergeCell ref="A151:X151"/>
    <mergeCell ref="Y151:Z151"/>
    <mergeCell ref="AA151:AE151"/>
    <mergeCell ref="AF151:AJ151"/>
    <mergeCell ref="AK151:AQ151"/>
    <mergeCell ref="AR151:AS151"/>
    <mergeCell ref="AT151:AZ151"/>
    <mergeCell ref="BA151:BB151"/>
    <mergeCell ref="BC151:BI151"/>
    <mergeCell ref="A148:X148"/>
    <mergeCell ref="Y148:Z148"/>
    <mergeCell ref="AA148:AE148"/>
    <mergeCell ref="AF148:AJ148"/>
    <mergeCell ref="AK148:AQ148"/>
    <mergeCell ref="AR148:AS148"/>
    <mergeCell ref="AT148:AZ148"/>
    <mergeCell ref="BA148:BB148"/>
    <mergeCell ref="BC148:BI148"/>
    <mergeCell ref="A149:X149"/>
    <mergeCell ref="Y149:Z149"/>
    <mergeCell ref="AA149:AE149"/>
    <mergeCell ref="AF149:AJ149"/>
    <mergeCell ref="AK149:AQ149"/>
    <mergeCell ref="AR149:AS149"/>
    <mergeCell ref="AT149:AZ149"/>
    <mergeCell ref="BA149:BB149"/>
    <mergeCell ref="BC149:BI149"/>
    <mergeCell ref="A146:X146"/>
    <mergeCell ref="Y146:Z146"/>
    <mergeCell ref="AA146:AE146"/>
    <mergeCell ref="AF146:AJ146"/>
    <mergeCell ref="AK146:AQ146"/>
    <mergeCell ref="AR146:AS146"/>
    <mergeCell ref="AT146:AZ146"/>
    <mergeCell ref="BA146:BB146"/>
    <mergeCell ref="BC146:BI146"/>
    <mergeCell ref="A147:X147"/>
    <mergeCell ref="Y147:Z147"/>
    <mergeCell ref="AA147:AE147"/>
    <mergeCell ref="AF147:AJ147"/>
    <mergeCell ref="AK147:AQ147"/>
    <mergeCell ref="AR147:AS147"/>
    <mergeCell ref="AT147:AZ147"/>
    <mergeCell ref="BA147:BB147"/>
    <mergeCell ref="BC147:BI147"/>
    <mergeCell ref="A144:X144"/>
    <mergeCell ref="Y144:Z144"/>
    <mergeCell ref="AA144:AE144"/>
    <mergeCell ref="AF144:AJ144"/>
    <mergeCell ref="AK144:AQ144"/>
    <mergeCell ref="AR144:AS144"/>
    <mergeCell ref="AT144:AZ144"/>
    <mergeCell ref="BA144:BB144"/>
    <mergeCell ref="BC144:BI144"/>
    <mergeCell ref="A145:X145"/>
    <mergeCell ref="Y145:Z145"/>
    <mergeCell ref="AA145:AE145"/>
    <mergeCell ref="AF145:AJ145"/>
    <mergeCell ref="AK145:AQ145"/>
    <mergeCell ref="AR145:AS145"/>
    <mergeCell ref="AT145:AZ145"/>
    <mergeCell ref="BA145:BB145"/>
    <mergeCell ref="BC145:BI145"/>
    <mergeCell ref="A142:X142"/>
    <mergeCell ref="Y142:Z142"/>
    <mergeCell ref="AA142:AE142"/>
    <mergeCell ref="AF142:AJ142"/>
    <mergeCell ref="AK142:AQ142"/>
    <mergeCell ref="AR142:AS142"/>
    <mergeCell ref="AT142:AZ142"/>
    <mergeCell ref="BA142:BB142"/>
    <mergeCell ref="BC142:BI142"/>
    <mergeCell ref="A143:X143"/>
    <mergeCell ref="Y143:Z143"/>
    <mergeCell ref="AA143:AE143"/>
    <mergeCell ref="AF143:AJ143"/>
    <mergeCell ref="AK143:AQ143"/>
    <mergeCell ref="AR143:AS143"/>
    <mergeCell ref="AT143:AZ143"/>
    <mergeCell ref="BA143:BB143"/>
    <mergeCell ref="BC143:BI143"/>
    <mergeCell ref="A140:X140"/>
    <mergeCell ref="Y140:Z140"/>
    <mergeCell ref="AA140:AE140"/>
    <mergeCell ref="AF140:AJ140"/>
    <mergeCell ref="AK140:AQ140"/>
    <mergeCell ref="AR140:AS140"/>
    <mergeCell ref="AT140:AZ140"/>
    <mergeCell ref="BA140:BB140"/>
    <mergeCell ref="BC140:BI140"/>
    <mergeCell ref="A141:X141"/>
    <mergeCell ref="Y141:Z141"/>
    <mergeCell ref="AA141:AE141"/>
    <mergeCell ref="AF141:AJ141"/>
    <mergeCell ref="AK141:AQ141"/>
    <mergeCell ref="AR141:AS141"/>
    <mergeCell ref="AT141:AZ141"/>
    <mergeCell ref="BA141:BB141"/>
    <mergeCell ref="BC141:BI141"/>
    <mergeCell ref="A138:X138"/>
    <mergeCell ref="Y138:Z138"/>
    <mergeCell ref="AA138:AE138"/>
    <mergeCell ref="AF138:AJ138"/>
    <mergeCell ref="AK138:AQ138"/>
    <mergeCell ref="AR138:AS138"/>
    <mergeCell ref="AT138:AZ138"/>
    <mergeCell ref="BA138:BB138"/>
    <mergeCell ref="BC138:BI138"/>
    <mergeCell ref="A139:X139"/>
    <mergeCell ref="Y139:Z139"/>
    <mergeCell ref="AA139:AE139"/>
    <mergeCell ref="AF139:AJ139"/>
    <mergeCell ref="AK139:AQ139"/>
    <mergeCell ref="AR139:AS139"/>
    <mergeCell ref="AT139:AZ139"/>
    <mergeCell ref="BA139:BB139"/>
    <mergeCell ref="BC139:BI139"/>
    <mergeCell ref="A136:X136"/>
    <mergeCell ref="Y136:Z136"/>
    <mergeCell ref="AA136:AE136"/>
    <mergeCell ref="AF136:AJ136"/>
    <mergeCell ref="AK136:AQ136"/>
    <mergeCell ref="AR136:AS136"/>
    <mergeCell ref="AT136:AZ136"/>
    <mergeCell ref="BA136:BB136"/>
    <mergeCell ref="BC136:BI136"/>
    <mergeCell ref="A137:X137"/>
    <mergeCell ref="Y137:Z137"/>
    <mergeCell ref="AA137:AE137"/>
    <mergeCell ref="AF137:AJ137"/>
    <mergeCell ref="AK137:AQ137"/>
    <mergeCell ref="AR137:AS137"/>
    <mergeCell ref="AT137:AZ137"/>
    <mergeCell ref="BA137:BB137"/>
    <mergeCell ref="BC137:BI137"/>
    <mergeCell ref="A134:X134"/>
    <mergeCell ref="Y134:Z134"/>
    <mergeCell ref="AA134:AE134"/>
    <mergeCell ref="AF134:AJ134"/>
    <mergeCell ref="AK134:AQ134"/>
    <mergeCell ref="AR134:AS134"/>
    <mergeCell ref="AT134:AZ134"/>
    <mergeCell ref="BA134:BB134"/>
    <mergeCell ref="BC134:BI134"/>
    <mergeCell ref="A135:X135"/>
    <mergeCell ref="Y135:Z135"/>
    <mergeCell ref="AA135:AE135"/>
    <mergeCell ref="AF135:AJ135"/>
    <mergeCell ref="AK135:AQ135"/>
    <mergeCell ref="AR135:AS135"/>
    <mergeCell ref="AT135:AZ135"/>
    <mergeCell ref="BA135:BB135"/>
    <mergeCell ref="BC135:BI135"/>
    <mergeCell ref="A131:X131"/>
    <mergeCell ref="Y131:Z131"/>
    <mergeCell ref="AA131:AE131"/>
    <mergeCell ref="AF131:AJ131"/>
    <mergeCell ref="AK131:AQ131"/>
    <mergeCell ref="AR131:AS131"/>
    <mergeCell ref="AT131:AZ131"/>
    <mergeCell ref="BA131:BB131"/>
    <mergeCell ref="BC131:BI131"/>
    <mergeCell ref="A132:AQ132"/>
    <mergeCell ref="AR132:AZ132"/>
    <mergeCell ref="BA132:BI132"/>
    <mergeCell ref="A133:X133"/>
    <mergeCell ref="Y133:Z133"/>
    <mergeCell ref="AA133:AE133"/>
    <mergeCell ref="AF133:AJ133"/>
    <mergeCell ref="AK133:AQ133"/>
    <mergeCell ref="AR133:AS133"/>
    <mergeCell ref="AT133:AZ133"/>
    <mergeCell ref="BA133:BB133"/>
    <mergeCell ref="BC133:BI133"/>
    <mergeCell ref="A129:X129"/>
    <mergeCell ref="Y129:Z129"/>
    <mergeCell ref="AA129:AE129"/>
    <mergeCell ref="AF129:AJ129"/>
    <mergeCell ref="AK129:AQ129"/>
    <mergeCell ref="AR129:AS129"/>
    <mergeCell ref="AT129:AZ129"/>
    <mergeCell ref="BA129:BB129"/>
    <mergeCell ref="BC129:BI129"/>
    <mergeCell ref="A130:X130"/>
    <mergeCell ref="Y130:Z130"/>
    <mergeCell ref="AA130:AE130"/>
    <mergeCell ref="AF130:AJ130"/>
    <mergeCell ref="AK130:AQ130"/>
    <mergeCell ref="AR130:AS130"/>
    <mergeCell ref="AT130:AZ130"/>
    <mergeCell ref="BA130:BB130"/>
    <mergeCell ref="BC130:BI130"/>
    <mergeCell ref="A127:X127"/>
    <mergeCell ref="Y127:Z127"/>
    <mergeCell ref="AA127:AE127"/>
    <mergeCell ref="AF127:AJ127"/>
    <mergeCell ref="AK127:AQ127"/>
    <mergeCell ref="AR127:AS127"/>
    <mergeCell ref="AT127:AZ127"/>
    <mergeCell ref="BA127:BB127"/>
    <mergeCell ref="BC127:BI127"/>
    <mergeCell ref="A128:X128"/>
    <mergeCell ref="Y128:Z128"/>
    <mergeCell ref="AA128:AE128"/>
    <mergeCell ref="AF128:AJ128"/>
    <mergeCell ref="AK128:AQ128"/>
    <mergeCell ref="AR128:AS128"/>
    <mergeCell ref="AT128:AZ128"/>
    <mergeCell ref="BA128:BB128"/>
    <mergeCell ref="BC128:BI128"/>
    <mergeCell ref="A125:X125"/>
    <mergeCell ref="Y125:Z125"/>
    <mergeCell ref="AA125:AE125"/>
    <mergeCell ref="AF125:AJ125"/>
    <mergeCell ref="AK125:AQ125"/>
    <mergeCell ref="AR125:AS125"/>
    <mergeCell ref="AT125:AZ125"/>
    <mergeCell ref="BA125:BB125"/>
    <mergeCell ref="BC125:BI125"/>
    <mergeCell ref="A126:X126"/>
    <mergeCell ref="Y126:Z126"/>
    <mergeCell ref="AA126:AE126"/>
    <mergeCell ref="AF126:AJ126"/>
    <mergeCell ref="AK126:AQ126"/>
    <mergeCell ref="AR126:AS126"/>
    <mergeCell ref="AT126:AZ126"/>
    <mergeCell ref="BA126:BB126"/>
    <mergeCell ref="BC126:BI126"/>
    <mergeCell ref="A123:X123"/>
    <mergeCell ref="Y123:Z123"/>
    <mergeCell ref="AA123:AE123"/>
    <mergeCell ref="AF123:AJ123"/>
    <mergeCell ref="AK123:AQ123"/>
    <mergeCell ref="AR123:AS123"/>
    <mergeCell ref="AT123:AZ123"/>
    <mergeCell ref="BA123:BB123"/>
    <mergeCell ref="BC123:BI123"/>
    <mergeCell ref="A124:X124"/>
    <mergeCell ref="Y124:Z124"/>
    <mergeCell ref="AA124:AE124"/>
    <mergeCell ref="AF124:AJ124"/>
    <mergeCell ref="AK124:AQ124"/>
    <mergeCell ref="AR124:AS124"/>
    <mergeCell ref="AT124:AZ124"/>
    <mergeCell ref="BA124:BB124"/>
    <mergeCell ref="BC124:BI124"/>
    <mergeCell ref="A121:X121"/>
    <mergeCell ref="Y121:Z121"/>
    <mergeCell ref="AA121:AE121"/>
    <mergeCell ref="AF121:AJ121"/>
    <mergeCell ref="AK121:AQ121"/>
    <mergeCell ref="AR121:AS121"/>
    <mergeCell ref="AT121:AZ121"/>
    <mergeCell ref="BA121:BB121"/>
    <mergeCell ref="BC121:BI121"/>
    <mergeCell ref="A122:X122"/>
    <mergeCell ref="Y122:Z122"/>
    <mergeCell ref="AA122:AE122"/>
    <mergeCell ref="AF122:AJ122"/>
    <mergeCell ref="AK122:AQ122"/>
    <mergeCell ref="AR122:AS122"/>
    <mergeCell ref="AT122:AZ122"/>
    <mergeCell ref="BA122:BB122"/>
    <mergeCell ref="BC122:BI122"/>
    <mergeCell ref="A119:X119"/>
    <mergeCell ref="Y119:Z119"/>
    <mergeCell ref="AA119:AE119"/>
    <mergeCell ref="AF119:AJ119"/>
    <mergeCell ref="AK119:AQ119"/>
    <mergeCell ref="AR119:AS119"/>
    <mergeCell ref="AT119:AZ119"/>
    <mergeCell ref="BA119:BB119"/>
    <mergeCell ref="BC119:BI119"/>
    <mergeCell ref="A120:X120"/>
    <mergeCell ref="Y120:Z120"/>
    <mergeCell ref="AA120:AE120"/>
    <mergeCell ref="AF120:AJ120"/>
    <mergeCell ref="AK120:AQ120"/>
    <mergeCell ref="AR120:AS120"/>
    <mergeCell ref="AT120:AZ120"/>
    <mergeCell ref="BA120:BB120"/>
    <mergeCell ref="BC120:BI120"/>
    <mergeCell ref="A117:X117"/>
    <mergeCell ref="Y117:Z117"/>
    <mergeCell ref="AA117:AE117"/>
    <mergeCell ref="AF117:AJ117"/>
    <mergeCell ref="AK117:AQ117"/>
    <mergeCell ref="AR117:AS117"/>
    <mergeCell ref="AT117:AZ117"/>
    <mergeCell ref="BA117:BB117"/>
    <mergeCell ref="BC117:BI117"/>
    <mergeCell ref="A118:X118"/>
    <mergeCell ref="Y118:Z118"/>
    <mergeCell ref="AA118:AE118"/>
    <mergeCell ref="AF118:AJ118"/>
    <mergeCell ref="AK118:AQ118"/>
    <mergeCell ref="AR118:AS118"/>
    <mergeCell ref="AT118:AZ118"/>
    <mergeCell ref="BA118:BB118"/>
    <mergeCell ref="BC118:BI118"/>
    <mergeCell ref="A115:X115"/>
    <mergeCell ref="Y115:Z115"/>
    <mergeCell ref="AA115:AE115"/>
    <mergeCell ref="AF115:AJ115"/>
    <mergeCell ref="AK115:AQ115"/>
    <mergeCell ref="AR115:AS115"/>
    <mergeCell ref="AT115:AZ115"/>
    <mergeCell ref="BA115:BB115"/>
    <mergeCell ref="BC115:BI115"/>
    <mergeCell ref="A116:X116"/>
    <mergeCell ref="Y116:Z116"/>
    <mergeCell ref="AA116:AE116"/>
    <mergeCell ref="AF116:AJ116"/>
    <mergeCell ref="AK116:AQ116"/>
    <mergeCell ref="AR116:AS116"/>
    <mergeCell ref="AT116:AZ116"/>
    <mergeCell ref="BA116:BB116"/>
    <mergeCell ref="BC116:BI116"/>
    <mergeCell ref="A113:X113"/>
    <mergeCell ref="Y113:Z113"/>
    <mergeCell ref="AA113:AE113"/>
    <mergeCell ref="AF113:AJ113"/>
    <mergeCell ref="AK113:AQ113"/>
    <mergeCell ref="AR113:AS113"/>
    <mergeCell ref="AT113:AZ113"/>
    <mergeCell ref="BA113:BB113"/>
    <mergeCell ref="BC113:BI113"/>
    <mergeCell ref="A114:X114"/>
    <mergeCell ref="Y114:Z114"/>
    <mergeCell ref="AA114:AE114"/>
    <mergeCell ref="AF114:AJ114"/>
    <mergeCell ref="AK114:AQ114"/>
    <mergeCell ref="AR114:AS114"/>
    <mergeCell ref="AT114:AZ114"/>
    <mergeCell ref="BA114:BB114"/>
    <mergeCell ref="BC114:BI114"/>
    <mergeCell ref="A111:X111"/>
    <mergeCell ref="Y111:Z111"/>
    <mergeCell ref="AA111:AE111"/>
    <mergeCell ref="AF111:AJ111"/>
    <mergeCell ref="AK111:AQ111"/>
    <mergeCell ref="AR111:AS111"/>
    <mergeCell ref="AT111:AZ111"/>
    <mergeCell ref="BA111:BB111"/>
    <mergeCell ref="BC111:BI111"/>
    <mergeCell ref="A112:X112"/>
    <mergeCell ref="Y112:Z112"/>
    <mergeCell ref="AA112:AE112"/>
    <mergeCell ref="AF112:AJ112"/>
    <mergeCell ref="AK112:AQ112"/>
    <mergeCell ref="AR112:AS112"/>
    <mergeCell ref="AT112:AZ112"/>
    <mergeCell ref="BA112:BB112"/>
    <mergeCell ref="BC112:BI112"/>
    <mergeCell ref="A109:X109"/>
    <mergeCell ref="Y109:Z109"/>
    <mergeCell ref="AA109:AE109"/>
    <mergeCell ref="AF109:AJ109"/>
    <mergeCell ref="AK109:AQ109"/>
    <mergeCell ref="AR109:AS109"/>
    <mergeCell ref="AT109:AZ109"/>
    <mergeCell ref="BA109:BB109"/>
    <mergeCell ref="BC109:BI109"/>
    <mergeCell ref="A110:X110"/>
    <mergeCell ref="Y110:Z110"/>
    <mergeCell ref="AA110:AE110"/>
    <mergeCell ref="AF110:AJ110"/>
    <mergeCell ref="AK110:AQ110"/>
    <mergeCell ref="AR110:AS110"/>
    <mergeCell ref="AT110:AZ110"/>
    <mergeCell ref="BA110:BB110"/>
    <mergeCell ref="BC110:BI110"/>
    <mergeCell ref="A107:X107"/>
    <mergeCell ref="Y107:Z107"/>
    <mergeCell ref="AA107:AE107"/>
    <mergeCell ref="AF107:AJ107"/>
    <mergeCell ref="AK107:AQ107"/>
    <mergeCell ref="AR107:AS107"/>
    <mergeCell ref="AT107:AZ107"/>
    <mergeCell ref="BA107:BB107"/>
    <mergeCell ref="BC107:BI107"/>
    <mergeCell ref="A108:X108"/>
    <mergeCell ref="Y108:Z108"/>
    <mergeCell ref="AA108:AE108"/>
    <mergeCell ref="AF108:AJ108"/>
    <mergeCell ref="AK108:AQ108"/>
    <mergeCell ref="AR108:AS108"/>
    <mergeCell ref="AT108:AZ108"/>
    <mergeCell ref="BA108:BB108"/>
    <mergeCell ref="BC108:BI108"/>
    <mergeCell ref="A105:X105"/>
    <mergeCell ref="Y105:Z105"/>
    <mergeCell ref="AA105:AE105"/>
    <mergeCell ref="AF105:AJ105"/>
    <mergeCell ref="AK105:AQ105"/>
    <mergeCell ref="AR105:AS105"/>
    <mergeCell ref="AT105:AZ105"/>
    <mergeCell ref="BA105:BB105"/>
    <mergeCell ref="BC105:BI105"/>
    <mergeCell ref="A106:X106"/>
    <mergeCell ref="Y106:Z106"/>
    <mergeCell ref="AA106:AE106"/>
    <mergeCell ref="AF106:AJ106"/>
    <mergeCell ref="AK106:AQ106"/>
    <mergeCell ref="AR106:AS106"/>
    <mergeCell ref="AT106:AZ106"/>
    <mergeCell ref="BA106:BB106"/>
    <mergeCell ref="BC106:BI106"/>
    <mergeCell ref="A103:X103"/>
    <mergeCell ref="Y103:Z103"/>
    <mergeCell ref="AA103:AE103"/>
    <mergeCell ref="AF103:AJ103"/>
    <mergeCell ref="AK103:AQ103"/>
    <mergeCell ref="AR103:AS103"/>
    <mergeCell ref="AT103:AZ103"/>
    <mergeCell ref="BA103:BB103"/>
    <mergeCell ref="BC103:BI103"/>
    <mergeCell ref="A104:X104"/>
    <mergeCell ref="Y104:Z104"/>
    <mergeCell ref="AA104:AE104"/>
    <mergeCell ref="AF104:AJ104"/>
    <mergeCell ref="AK104:AQ104"/>
    <mergeCell ref="AR104:AS104"/>
    <mergeCell ref="AT104:AZ104"/>
    <mergeCell ref="BA104:BB104"/>
    <mergeCell ref="BC104:BI104"/>
    <mergeCell ref="A101:X101"/>
    <mergeCell ref="Y101:Z101"/>
    <mergeCell ref="AA101:AE101"/>
    <mergeCell ref="AF101:AJ101"/>
    <mergeCell ref="AK101:AQ101"/>
    <mergeCell ref="AR101:AS101"/>
    <mergeCell ref="AT101:AZ101"/>
    <mergeCell ref="BA101:BB101"/>
    <mergeCell ref="BC101:BI101"/>
    <mergeCell ref="A102:X102"/>
    <mergeCell ref="Y102:Z102"/>
    <mergeCell ref="AA102:AE102"/>
    <mergeCell ref="AF102:AJ102"/>
    <mergeCell ref="AK102:AQ102"/>
    <mergeCell ref="AR102:AS102"/>
    <mergeCell ref="AT102:AZ102"/>
    <mergeCell ref="BA102:BB102"/>
    <mergeCell ref="BC102:BI102"/>
    <mergeCell ref="A99:X99"/>
    <mergeCell ref="Y99:Z99"/>
    <mergeCell ref="AA99:AE99"/>
    <mergeCell ref="AF99:AJ99"/>
    <mergeCell ref="AK99:AQ99"/>
    <mergeCell ref="AR99:AS99"/>
    <mergeCell ref="AT99:AZ99"/>
    <mergeCell ref="BA99:BB99"/>
    <mergeCell ref="BC99:BI99"/>
    <mergeCell ref="A100:X100"/>
    <mergeCell ref="Y100:Z100"/>
    <mergeCell ref="AA100:AE100"/>
    <mergeCell ref="AF100:AJ100"/>
    <mergeCell ref="AK100:AQ100"/>
    <mergeCell ref="AR100:AS100"/>
    <mergeCell ref="AT100:AZ100"/>
    <mergeCell ref="BA100:BB100"/>
    <mergeCell ref="BC100:BI100"/>
    <mergeCell ref="A97:X97"/>
    <mergeCell ref="Y97:Z97"/>
    <mergeCell ref="AA97:AE97"/>
    <mergeCell ref="AF97:AJ97"/>
    <mergeCell ref="AK97:AQ97"/>
    <mergeCell ref="AR97:AS97"/>
    <mergeCell ref="AT97:AZ97"/>
    <mergeCell ref="BA97:BB97"/>
    <mergeCell ref="BC97:BI97"/>
    <mergeCell ref="A98:X98"/>
    <mergeCell ref="Y98:Z98"/>
    <mergeCell ref="AA98:AE98"/>
    <mergeCell ref="AF98:AJ98"/>
    <mergeCell ref="AK98:AQ98"/>
    <mergeCell ref="AR98:AS98"/>
    <mergeCell ref="AT98:AZ98"/>
    <mergeCell ref="BA98:BB98"/>
    <mergeCell ref="BC98:BI98"/>
    <mergeCell ref="A95:X95"/>
    <mergeCell ref="Y95:Z95"/>
    <mergeCell ref="AA95:AE95"/>
    <mergeCell ref="AF95:AJ95"/>
    <mergeCell ref="AK95:AQ95"/>
    <mergeCell ref="AR95:AS95"/>
    <mergeCell ref="AT95:AZ95"/>
    <mergeCell ref="BA95:BB95"/>
    <mergeCell ref="BC95:BI95"/>
    <mergeCell ref="A96:X96"/>
    <mergeCell ref="Y96:Z96"/>
    <mergeCell ref="AA96:AE96"/>
    <mergeCell ref="AF96:AJ96"/>
    <mergeCell ref="AK96:AQ96"/>
    <mergeCell ref="AR96:AS96"/>
    <mergeCell ref="AT96:AZ96"/>
    <mergeCell ref="BA96:BB96"/>
    <mergeCell ref="BC96:BI96"/>
    <mergeCell ref="A93:X93"/>
    <mergeCell ref="Y93:Z93"/>
    <mergeCell ref="AA93:AE93"/>
    <mergeCell ref="AF93:AJ93"/>
    <mergeCell ref="AK93:AQ93"/>
    <mergeCell ref="AR93:AS93"/>
    <mergeCell ref="AT93:AZ93"/>
    <mergeCell ref="BA93:BB93"/>
    <mergeCell ref="BC93:BI93"/>
    <mergeCell ref="A94:X94"/>
    <mergeCell ref="Y94:Z94"/>
    <mergeCell ref="AA94:AE94"/>
    <mergeCell ref="AF94:AJ94"/>
    <mergeCell ref="AK94:AQ94"/>
    <mergeCell ref="AR94:AS94"/>
    <mergeCell ref="AT94:AZ94"/>
    <mergeCell ref="BA94:BB94"/>
    <mergeCell ref="BC94:BI94"/>
    <mergeCell ref="A91:X91"/>
    <mergeCell ref="Y91:Z91"/>
    <mergeCell ref="AA91:AE91"/>
    <mergeCell ref="AF91:AJ91"/>
    <mergeCell ref="AK91:AQ91"/>
    <mergeCell ref="AR91:AS91"/>
    <mergeCell ref="AT91:AZ91"/>
    <mergeCell ref="BA91:BB91"/>
    <mergeCell ref="BC91:BI91"/>
    <mergeCell ref="A92:X92"/>
    <mergeCell ref="Y92:Z92"/>
    <mergeCell ref="AA92:AE92"/>
    <mergeCell ref="AF92:AJ92"/>
    <mergeCell ref="AK92:AQ92"/>
    <mergeCell ref="AR92:AS92"/>
    <mergeCell ref="AT92:AZ92"/>
    <mergeCell ref="BA92:BB92"/>
    <mergeCell ref="BC92:BI92"/>
    <mergeCell ref="A88:AQ88"/>
    <mergeCell ref="AR88:AZ88"/>
    <mergeCell ref="BA88:BI88"/>
    <mergeCell ref="A89:X89"/>
    <mergeCell ref="Y89:Z89"/>
    <mergeCell ref="AA89:AE89"/>
    <mergeCell ref="AF89:AJ89"/>
    <mergeCell ref="AK89:AQ89"/>
    <mergeCell ref="AR89:AS89"/>
    <mergeCell ref="AT89:AZ89"/>
    <mergeCell ref="BA89:BB89"/>
    <mergeCell ref="BC89:BI89"/>
    <mergeCell ref="A90:X90"/>
    <mergeCell ref="Y90:Z90"/>
    <mergeCell ref="AA90:AE90"/>
    <mergeCell ref="AF90:AJ90"/>
    <mergeCell ref="AK90:AQ90"/>
    <mergeCell ref="AR90:AS90"/>
    <mergeCell ref="AT90:AZ90"/>
    <mergeCell ref="BA90:BB90"/>
    <mergeCell ref="BC90:BI90"/>
    <mergeCell ref="A67:X67"/>
    <mergeCell ref="Y67:Z67"/>
    <mergeCell ref="AA67:AE67"/>
    <mergeCell ref="AF67:AJ67"/>
    <mergeCell ref="AK67:AQ67"/>
    <mergeCell ref="AR67:AS67"/>
    <mergeCell ref="AT67:AZ67"/>
    <mergeCell ref="BA67:BB67"/>
    <mergeCell ref="BC67:BI67"/>
    <mergeCell ref="AA86:AE86"/>
    <mergeCell ref="AF86:AJ86"/>
    <mergeCell ref="AK86:AQ86"/>
    <mergeCell ref="AR86:AS86"/>
    <mergeCell ref="BC84:BI84"/>
    <mergeCell ref="A85:X85"/>
    <mergeCell ref="Y85:Z85"/>
    <mergeCell ref="AA85:AE85"/>
    <mergeCell ref="AF85:AJ85"/>
    <mergeCell ref="AK85:AQ85"/>
    <mergeCell ref="AR85:AS85"/>
    <mergeCell ref="AT85:AZ85"/>
    <mergeCell ref="A84:X84"/>
    <mergeCell ref="Y84:Z84"/>
    <mergeCell ref="AA84:AE84"/>
    <mergeCell ref="AF84:AJ84"/>
    <mergeCell ref="AK84:AQ84"/>
    <mergeCell ref="AR84:AS84"/>
    <mergeCell ref="AT84:AZ84"/>
    <mergeCell ref="BA84:BB84"/>
    <mergeCell ref="AT82:AZ82"/>
    <mergeCell ref="BA82:BB82"/>
    <mergeCell ref="BC82:BI82"/>
    <mergeCell ref="BA65:BB65"/>
    <mergeCell ref="BC65:BI65"/>
    <mergeCell ref="A66:X66"/>
    <mergeCell ref="Y66:Z66"/>
    <mergeCell ref="AA66:AE66"/>
    <mergeCell ref="AF66:AJ66"/>
    <mergeCell ref="AK66:AQ66"/>
    <mergeCell ref="AR66:AS66"/>
    <mergeCell ref="AT66:AZ66"/>
    <mergeCell ref="BA66:BB66"/>
    <mergeCell ref="AT64:AZ64"/>
    <mergeCell ref="BA64:BB64"/>
    <mergeCell ref="BC64:BI64"/>
    <mergeCell ref="A65:X65"/>
    <mergeCell ref="Y65:Z65"/>
    <mergeCell ref="AA65:AE65"/>
    <mergeCell ref="AF65:AJ65"/>
    <mergeCell ref="AK65:AQ65"/>
    <mergeCell ref="AR65:AS65"/>
    <mergeCell ref="AT65:AZ65"/>
    <mergeCell ref="A64:X64"/>
    <mergeCell ref="Y64:Z64"/>
    <mergeCell ref="AA64:AE64"/>
    <mergeCell ref="AF64:AJ64"/>
    <mergeCell ref="AK64:AQ64"/>
    <mergeCell ref="AR64:AS64"/>
    <mergeCell ref="BC66:BI66"/>
    <mergeCell ref="BC62:BI62"/>
    <mergeCell ref="A63:X63"/>
    <mergeCell ref="Y63:Z63"/>
    <mergeCell ref="AA63:AE63"/>
    <mergeCell ref="AF63:AJ63"/>
    <mergeCell ref="AK63:AQ63"/>
    <mergeCell ref="AR63:AS63"/>
    <mergeCell ref="AT63:AZ63"/>
    <mergeCell ref="BA63:BB63"/>
    <mergeCell ref="BC63:BI63"/>
    <mergeCell ref="BA61:BB61"/>
    <mergeCell ref="BC61:BI61"/>
    <mergeCell ref="A62:X62"/>
    <mergeCell ref="Y62:Z62"/>
    <mergeCell ref="AA62:AE62"/>
    <mergeCell ref="AF62:AJ62"/>
    <mergeCell ref="AK62:AQ62"/>
    <mergeCell ref="AR62:AS62"/>
    <mergeCell ref="AT62:AZ62"/>
    <mergeCell ref="BA62:BB62"/>
    <mergeCell ref="AT60:AZ60"/>
    <mergeCell ref="BA60:BB60"/>
    <mergeCell ref="BC60:BI60"/>
    <mergeCell ref="A61:X61"/>
    <mergeCell ref="Y61:Z61"/>
    <mergeCell ref="AA61:AE61"/>
    <mergeCell ref="AF61:AJ61"/>
    <mergeCell ref="AK61:AQ61"/>
    <mergeCell ref="AR61:AS61"/>
    <mergeCell ref="AT61:AZ61"/>
    <mergeCell ref="A60:X60"/>
    <mergeCell ref="Y60:Z60"/>
    <mergeCell ref="AA60:AE60"/>
    <mergeCell ref="AF60:AJ60"/>
    <mergeCell ref="AK60:AQ60"/>
    <mergeCell ref="AR60:AS60"/>
    <mergeCell ref="BC58:BI58"/>
    <mergeCell ref="A59:X59"/>
    <mergeCell ref="Y59:Z59"/>
    <mergeCell ref="AA59:AE59"/>
    <mergeCell ref="AF59:AJ59"/>
    <mergeCell ref="AK59:AQ59"/>
    <mergeCell ref="AR59:AS59"/>
    <mergeCell ref="AT59:AZ59"/>
    <mergeCell ref="BA59:BB59"/>
    <mergeCell ref="BC59:BI59"/>
    <mergeCell ref="AK58:AQ58"/>
    <mergeCell ref="AR58:AS58"/>
    <mergeCell ref="AT58:AZ58"/>
    <mergeCell ref="BA58:BB58"/>
    <mergeCell ref="AT56:AZ56"/>
    <mergeCell ref="BA56:BB56"/>
    <mergeCell ref="BC56:BI56"/>
    <mergeCell ref="A57:X57"/>
    <mergeCell ref="Y57:Z57"/>
    <mergeCell ref="AA57:AE57"/>
    <mergeCell ref="AF57:AJ57"/>
    <mergeCell ref="AK57:AQ57"/>
    <mergeCell ref="AR57:AS57"/>
    <mergeCell ref="AT57:AZ57"/>
    <mergeCell ref="A56:X56"/>
    <mergeCell ref="Y56:Z56"/>
    <mergeCell ref="AA56:AE56"/>
    <mergeCell ref="AF56:AJ56"/>
    <mergeCell ref="AK56:AQ56"/>
    <mergeCell ref="AR56:AS56"/>
    <mergeCell ref="AR55:AS55"/>
    <mergeCell ref="AT55:AZ55"/>
    <mergeCell ref="BA55:BB55"/>
    <mergeCell ref="BC55:BI55"/>
    <mergeCell ref="BA87:BB87"/>
    <mergeCell ref="BC87:BI87"/>
    <mergeCell ref="A54:X54"/>
    <mergeCell ref="Y54:Z54"/>
    <mergeCell ref="AA54:AE54"/>
    <mergeCell ref="AF54:AJ54"/>
    <mergeCell ref="AK54:AQ54"/>
    <mergeCell ref="AR54:AS54"/>
    <mergeCell ref="AT54:AZ54"/>
    <mergeCell ref="BA54:BB54"/>
    <mergeCell ref="AT86:AZ86"/>
    <mergeCell ref="BA86:BB86"/>
    <mergeCell ref="BC86:BI86"/>
    <mergeCell ref="A87:X87"/>
    <mergeCell ref="Y87:Z87"/>
    <mergeCell ref="AA87:AE87"/>
    <mergeCell ref="AF87:AJ87"/>
    <mergeCell ref="AK87:AQ87"/>
    <mergeCell ref="AR87:AS87"/>
    <mergeCell ref="AT87:AZ87"/>
    <mergeCell ref="A86:X86"/>
    <mergeCell ref="Y86:Z86"/>
    <mergeCell ref="BA57:BB57"/>
    <mergeCell ref="BC57:BI57"/>
    <mergeCell ref="A58:X58"/>
    <mergeCell ref="Y58:Z58"/>
    <mergeCell ref="AA58:AE58"/>
    <mergeCell ref="AF58:AJ58"/>
    <mergeCell ref="BA85:BB85"/>
    <mergeCell ref="BC85:BI85"/>
    <mergeCell ref="BA83:BB83"/>
    <mergeCell ref="BC83:BI83"/>
    <mergeCell ref="A83:X83"/>
    <mergeCell ref="Y83:Z83"/>
    <mergeCell ref="AA83:AE83"/>
    <mergeCell ref="AF83:AJ83"/>
    <mergeCell ref="AK83:AQ83"/>
    <mergeCell ref="AR83:AS83"/>
    <mergeCell ref="AT83:AZ83"/>
    <mergeCell ref="AA82:AE82"/>
    <mergeCell ref="AF82:AJ82"/>
    <mergeCell ref="BA80:BB80"/>
    <mergeCell ref="BC80:BI80"/>
    <mergeCell ref="AK81:AQ81"/>
    <mergeCell ref="AR81:AS81"/>
    <mergeCell ref="AT81:AZ81"/>
    <mergeCell ref="BA81:BB81"/>
    <mergeCell ref="BC81:BI81"/>
    <mergeCell ref="AK82:AQ82"/>
    <mergeCell ref="AR82:AS82"/>
    <mergeCell ref="A82:X82"/>
    <mergeCell ref="Y82:Z82"/>
    <mergeCell ref="AT79:AZ79"/>
    <mergeCell ref="BA79:BB79"/>
    <mergeCell ref="BC79:BI79"/>
    <mergeCell ref="A80:X80"/>
    <mergeCell ref="Y80:Z80"/>
    <mergeCell ref="AA80:AE80"/>
    <mergeCell ref="AF80:AJ80"/>
    <mergeCell ref="AK80:AQ80"/>
    <mergeCell ref="AR80:AS80"/>
    <mergeCell ref="AT80:AZ80"/>
    <mergeCell ref="A79:X79"/>
    <mergeCell ref="Y79:Z79"/>
    <mergeCell ref="AA79:AE79"/>
    <mergeCell ref="AF79:AJ79"/>
    <mergeCell ref="AK79:AQ79"/>
    <mergeCell ref="AR79:AS79"/>
    <mergeCell ref="A81:X81"/>
    <mergeCell ref="Y81:Z81"/>
    <mergeCell ref="AA81:AE81"/>
    <mergeCell ref="AF81:AJ81"/>
    <mergeCell ref="BC77:BI77"/>
    <mergeCell ref="A78:X78"/>
    <mergeCell ref="Y78:Z78"/>
    <mergeCell ref="AA78:AE78"/>
    <mergeCell ref="AF78:AJ78"/>
    <mergeCell ref="AK78:AQ78"/>
    <mergeCell ref="AR78:AS78"/>
    <mergeCell ref="AT78:AZ78"/>
    <mergeCell ref="BA78:BB78"/>
    <mergeCell ref="BC78:BI78"/>
    <mergeCell ref="BA76:BB76"/>
    <mergeCell ref="BC76:BI76"/>
    <mergeCell ref="A77:X77"/>
    <mergeCell ref="Y77:Z77"/>
    <mergeCell ref="AA77:AE77"/>
    <mergeCell ref="AF77:AJ77"/>
    <mergeCell ref="AK77:AQ77"/>
    <mergeCell ref="AR77:AS77"/>
    <mergeCell ref="AT77:AZ77"/>
    <mergeCell ref="BA77:BB77"/>
    <mergeCell ref="AT75:AZ75"/>
    <mergeCell ref="BA75:BB75"/>
    <mergeCell ref="BC75:BI75"/>
    <mergeCell ref="A76:X76"/>
    <mergeCell ref="Y76:Z76"/>
    <mergeCell ref="AA76:AE76"/>
    <mergeCell ref="AF76:AJ76"/>
    <mergeCell ref="AK76:AQ76"/>
    <mergeCell ref="AR76:AS76"/>
    <mergeCell ref="AT76:AZ76"/>
    <mergeCell ref="A75:X75"/>
    <mergeCell ref="Y75:Z75"/>
    <mergeCell ref="AA75:AE75"/>
    <mergeCell ref="AF75:AJ75"/>
    <mergeCell ref="AK75:AQ75"/>
    <mergeCell ref="AR75:AS75"/>
    <mergeCell ref="BC73:BI73"/>
    <mergeCell ref="A74:X74"/>
    <mergeCell ref="Y74:Z74"/>
    <mergeCell ref="AA74:AE74"/>
    <mergeCell ref="AF74:AJ74"/>
    <mergeCell ref="AK74:AQ74"/>
    <mergeCell ref="AR74:AS74"/>
    <mergeCell ref="AT74:AZ74"/>
    <mergeCell ref="BA74:BB74"/>
    <mergeCell ref="BC74:BI74"/>
    <mergeCell ref="BA72:BB72"/>
    <mergeCell ref="BC72:BI72"/>
    <mergeCell ref="A73:X73"/>
    <mergeCell ref="Y73:Z73"/>
    <mergeCell ref="AA73:AE73"/>
    <mergeCell ref="AF73:AJ73"/>
    <mergeCell ref="AK73:AQ73"/>
    <mergeCell ref="AR73:AS73"/>
    <mergeCell ref="AT73:AZ73"/>
    <mergeCell ref="BA73:BB73"/>
    <mergeCell ref="AT71:AZ71"/>
    <mergeCell ref="BA71:BB71"/>
    <mergeCell ref="BC71:BI71"/>
    <mergeCell ref="A72:X72"/>
    <mergeCell ref="Y72:Z72"/>
    <mergeCell ref="AA72:AE72"/>
    <mergeCell ref="AF72:AJ72"/>
    <mergeCell ref="AK72:AQ72"/>
    <mergeCell ref="AR72:AS72"/>
    <mergeCell ref="AT72:AZ72"/>
    <mergeCell ref="A71:X71"/>
    <mergeCell ref="Y71:Z71"/>
    <mergeCell ref="AA71:AE71"/>
    <mergeCell ref="AF71:AJ71"/>
    <mergeCell ref="AK71:AQ71"/>
    <mergeCell ref="AR71:AS71"/>
    <mergeCell ref="BC69:BI69"/>
    <mergeCell ref="A70:X70"/>
    <mergeCell ref="Y70:Z70"/>
    <mergeCell ref="AA70:AE70"/>
    <mergeCell ref="AF70:AJ70"/>
    <mergeCell ref="AK70:AQ70"/>
    <mergeCell ref="AR70:AS70"/>
    <mergeCell ref="AT70:AZ70"/>
    <mergeCell ref="BA70:BB70"/>
    <mergeCell ref="BC70:BI70"/>
    <mergeCell ref="BA68:BB68"/>
    <mergeCell ref="BC68:BI68"/>
    <mergeCell ref="A69:X69"/>
    <mergeCell ref="Y69:Z69"/>
    <mergeCell ref="AA69:AE69"/>
    <mergeCell ref="AF69:AJ69"/>
    <mergeCell ref="AK69:AQ69"/>
    <mergeCell ref="AR69:AS69"/>
    <mergeCell ref="AT69:AZ69"/>
    <mergeCell ref="BA69:BB69"/>
    <mergeCell ref="AT53:AZ53"/>
    <mergeCell ref="BA53:BB53"/>
    <mergeCell ref="BC53:BI53"/>
    <mergeCell ref="A68:X68"/>
    <mergeCell ref="Y68:Z68"/>
    <mergeCell ref="AA68:AE68"/>
    <mergeCell ref="AF68:AJ68"/>
    <mergeCell ref="AK68:AQ68"/>
    <mergeCell ref="AR68:AS68"/>
    <mergeCell ref="AT68:AZ68"/>
    <mergeCell ref="A53:X53"/>
    <mergeCell ref="Y53:Z53"/>
    <mergeCell ref="AA53:AE53"/>
    <mergeCell ref="AF53:AJ53"/>
    <mergeCell ref="AK53:AQ53"/>
    <mergeCell ref="AR53:AS53"/>
    <mergeCell ref="BC51:BI51"/>
    <mergeCell ref="A52:X52"/>
    <mergeCell ref="Y52:Z52"/>
    <mergeCell ref="AA52:AE52"/>
    <mergeCell ref="AF52:AJ52"/>
    <mergeCell ref="AK52:AQ52"/>
    <mergeCell ref="AR52:AS52"/>
    <mergeCell ref="AT52:AZ52"/>
    <mergeCell ref="BA52:BB52"/>
    <mergeCell ref="BC52:BI52"/>
    <mergeCell ref="BC54:BI54"/>
    <mergeCell ref="A55:X55"/>
    <mergeCell ref="Y55:Z55"/>
    <mergeCell ref="AA55:AE55"/>
    <mergeCell ref="AF55:AJ55"/>
    <mergeCell ref="AK55:AQ55"/>
    <mergeCell ref="BA50:BB50"/>
    <mergeCell ref="BC50:BI50"/>
    <mergeCell ref="A51:X51"/>
    <mergeCell ref="Y51:Z51"/>
    <mergeCell ref="AA51:AE51"/>
    <mergeCell ref="AF51:AJ51"/>
    <mergeCell ref="AK51:AQ51"/>
    <mergeCell ref="AR51:AS51"/>
    <mergeCell ref="AT51:AZ51"/>
    <mergeCell ref="BA51:BB51"/>
    <mergeCell ref="AT49:AZ49"/>
    <mergeCell ref="BA49:BB49"/>
    <mergeCell ref="BC49:BI49"/>
    <mergeCell ref="A50:X50"/>
    <mergeCell ref="Y50:Z50"/>
    <mergeCell ref="AA50:AE50"/>
    <mergeCell ref="AF50:AJ50"/>
    <mergeCell ref="AK50:AQ50"/>
    <mergeCell ref="AR50:AS50"/>
    <mergeCell ref="AT50:AZ50"/>
    <mergeCell ref="A49:X49"/>
    <mergeCell ref="Y49:Z49"/>
    <mergeCell ref="AA49:AE49"/>
    <mergeCell ref="AF49:AJ49"/>
    <mergeCell ref="AK49:AQ49"/>
    <mergeCell ref="AR49:AS49"/>
    <mergeCell ref="BC47:BI47"/>
    <mergeCell ref="A48:X48"/>
    <mergeCell ref="Y48:Z48"/>
    <mergeCell ref="AA48:AE48"/>
    <mergeCell ref="AF48:AJ48"/>
    <mergeCell ref="AK48:AQ48"/>
    <mergeCell ref="AR48:AS48"/>
    <mergeCell ref="AT48:AZ48"/>
    <mergeCell ref="BA48:BB48"/>
    <mergeCell ref="BC48:BI48"/>
    <mergeCell ref="BA46:BB46"/>
    <mergeCell ref="BC46:BI46"/>
    <mergeCell ref="A47:X47"/>
    <mergeCell ref="Y47:Z47"/>
    <mergeCell ref="AA47:AE47"/>
    <mergeCell ref="AF47:AJ47"/>
    <mergeCell ref="AK47:AQ47"/>
    <mergeCell ref="AR47:AS47"/>
    <mergeCell ref="AT47:AZ47"/>
    <mergeCell ref="BA47:BB47"/>
    <mergeCell ref="AT45:AZ45"/>
    <mergeCell ref="BA45:BB45"/>
    <mergeCell ref="BC45:BI45"/>
    <mergeCell ref="A46:X46"/>
    <mergeCell ref="Y46:Z46"/>
    <mergeCell ref="AA46:AE46"/>
    <mergeCell ref="AF46:AJ46"/>
    <mergeCell ref="AK46:AQ46"/>
    <mergeCell ref="AR46:AS46"/>
    <mergeCell ref="AT46:AZ46"/>
    <mergeCell ref="BC43:BI43"/>
    <mergeCell ref="A44:AQ44"/>
    <mergeCell ref="AR44:AZ44"/>
    <mergeCell ref="BA44:BI44"/>
    <mergeCell ref="A45:X45"/>
    <mergeCell ref="Y45:Z45"/>
    <mergeCell ref="AA45:AE45"/>
    <mergeCell ref="AF45:AJ45"/>
    <mergeCell ref="AK45:AQ45"/>
    <mergeCell ref="AR45:AS45"/>
    <mergeCell ref="BA42:BB42"/>
    <mergeCell ref="BC42:BI42"/>
    <mergeCell ref="A43:X43"/>
    <mergeCell ref="Y43:Z43"/>
    <mergeCell ref="AA43:AE43"/>
    <mergeCell ref="AF43:AJ43"/>
    <mergeCell ref="AK43:AQ43"/>
    <mergeCell ref="AR43:AS43"/>
    <mergeCell ref="AT43:AZ43"/>
    <mergeCell ref="BA43:BB43"/>
    <mergeCell ref="AT41:AZ41"/>
    <mergeCell ref="BA41:BB41"/>
    <mergeCell ref="BC41:BI41"/>
    <mergeCell ref="A42:X42"/>
    <mergeCell ref="Y42:Z42"/>
    <mergeCell ref="AA42:AE42"/>
    <mergeCell ref="AF42:AJ42"/>
    <mergeCell ref="AK42:AQ42"/>
    <mergeCell ref="AR42:AS42"/>
    <mergeCell ref="AT42:AZ42"/>
    <mergeCell ref="A41:X41"/>
    <mergeCell ref="Y41:Z41"/>
    <mergeCell ref="AA41:AE41"/>
    <mergeCell ref="AF41:AJ41"/>
    <mergeCell ref="AK41:AQ41"/>
    <mergeCell ref="AR41:AS41"/>
    <mergeCell ref="BC39:BI39"/>
    <mergeCell ref="A40:X40"/>
    <mergeCell ref="Y40:Z40"/>
    <mergeCell ref="AA40:AE40"/>
    <mergeCell ref="AF40:AJ40"/>
    <mergeCell ref="AK40:AQ40"/>
    <mergeCell ref="AR40:AS40"/>
    <mergeCell ref="AT40:AZ40"/>
    <mergeCell ref="BA40:BB40"/>
    <mergeCell ref="BC40:BI40"/>
    <mergeCell ref="BA38:BB38"/>
    <mergeCell ref="BC38:BI38"/>
    <mergeCell ref="A39:X39"/>
    <mergeCell ref="Y39:Z39"/>
    <mergeCell ref="AA39:AE39"/>
    <mergeCell ref="AF39:AJ39"/>
    <mergeCell ref="AK39:AQ39"/>
    <mergeCell ref="AR39:AS39"/>
    <mergeCell ref="AT39:AZ39"/>
    <mergeCell ref="BA39:BB39"/>
    <mergeCell ref="BC36:BI36"/>
    <mergeCell ref="AK37:AQ37"/>
    <mergeCell ref="AR37:AS37"/>
    <mergeCell ref="AT37:AZ37"/>
    <mergeCell ref="BA37:BB37"/>
    <mergeCell ref="BC37:BI37"/>
    <mergeCell ref="AK38:AQ38"/>
    <mergeCell ref="AR38:AS38"/>
    <mergeCell ref="AT38:AZ38"/>
    <mergeCell ref="BA35:BB35"/>
    <mergeCell ref="BC35:BI35"/>
    <mergeCell ref="A36:X36"/>
    <mergeCell ref="Y36:Z36"/>
    <mergeCell ref="AA36:AE36"/>
    <mergeCell ref="AF36:AJ36"/>
    <mergeCell ref="AK36:AQ36"/>
    <mergeCell ref="AR36:AS36"/>
    <mergeCell ref="AT36:AZ36"/>
    <mergeCell ref="BA36:BB36"/>
    <mergeCell ref="A38:X38"/>
    <mergeCell ref="Y38:Z38"/>
    <mergeCell ref="AA38:AE38"/>
    <mergeCell ref="AF38:AJ38"/>
    <mergeCell ref="A37:X37"/>
    <mergeCell ref="Y37:Z37"/>
    <mergeCell ref="AA37:AE37"/>
    <mergeCell ref="AF37:AJ37"/>
    <mergeCell ref="BC34:BI34"/>
    <mergeCell ref="A35:X35"/>
    <mergeCell ref="Y35:Z35"/>
    <mergeCell ref="AA35:AE35"/>
    <mergeCell ref="AF35:AJ35"/>
    <mergeCell ref="AK35:AQ35"/>
    <mergeCell ref="AR35:AS35"/>
    <mergeCell ref="AT35:AZ35"/>
    <mergeCell ref="A34:X34"/>
    <mergeCell ref="Y34:Z34"/>
    <mergeCell ref="AA34:AE34"/>
    <mergeCell ref="AF34:AJ34"/>
    <mergeCell ref="AK34:AQ34"/>
    <mergeCell ref="AR34:AS34"/>
    <mergeCell ref="BC32:BI32"/>
    <mergeCell ref="A33:X33"/>
    <mergeCell ref="Y33:Z33"/>
    <mergeCell ref="AA33:AE33"/>
    <mergeCell ref="AF33:AJ33"/>
    <mergeCell ref="AK33:AQ33"/>
    <mergeCell ref="AR33:AS33"/>
    <mergeCell ref="AT33:AZ33"/>
    <mergeCell ref="BA33:BB33"/>
    <mergeCell ref="BC33:BI33"/>
    <mergeCell ref="AT34:AZ34"/>
    <mergeCell ref="BA34:BB34"/>
    <mergeCell ref="BC31:BI31"/>
    <mergeCell ref="A32:X32"/>
    <mergeCell ref="Y32:Z32"/>
    <mergeCell ref="AA32:AE32"/>
    <mergeCell ref="AF32:AJ32"/>
    <mergeCell ref="AK32:AQ32"/>
    <mergeCell ref="AR32:AS32"/>
    <mergeCell ref="AT32:AZ32"/>
    <mergeCell ref="BA32:BB32"/>
    <mergeCell ref="AT30:AZ30"/>
    <mergeCell ref="BA30:BB30"/>
    <mergeCell ref="BC30:BI30"/>
    <mergeCell ref="A31:X31"/>
    <mergeCell ref="Y31:Z31"/>
    <mergeCell ref="AA31:AE31"/>
    <mergeCell ref="AF31:AJ31"/>
    <mergeCell ref="AK31:AQ31"/>
    <mergeCell ref="AR31:AS31"/>
    <mergeCell ref="AT31:AZ31"/>
    <mergeCell ref="A30:X30"/>
    <mergeCell ref="Y30:Z30"/>
    <mergeCell ref="AA30:AE30"/>
    <mergeCell ref="AF30:AJ30"/>
    <mergeCell ref="AK30:AQ30"/>
    <mergeCell ref="AR30:AS30"/>
    <mergeCell ref="BA31:BB31"/>
    <mergeCell ref="BC28:BI28"/>
    <mergeCell ref="A29:X29"/>
    <mergeCell ref="Y29:Z29"/>
    <mergeCell ref="AA29:AE29"/>
    <mergeCell ref="AF29:AJ29"/>
    <mergeCell ref="AK29:AQ29"/>
    <mergeCell ref="AR29:AS29"/>
    <mergeCell ref="AT29:AZ29"/>
    <mergeCell ref="BA29:BB29"/>
    <mergeCell ref="BC29:BI29"/>
    <mergeCell ref="BA27:BB27"/>
    <mergeCell ref="BC27:BI27"/>
    <mergeCell ref="A28:X28"/>
    <mergeCell ref="Y28:Z28"/>
    <mergeCell ref="AA28:AE28"/>
    <mergeCell ref="AF28:AJ28"/>
    <mergeCell ref="AK28:AQ28"/>
    <mergeCell ref="AR28:AS28"/>
    <mergeCell ref="AT28:AZ28"/>
    <mergeCell ref="BA28:BB28"/>
    <mergeCell ref="BC26:BI26"/>
    <mergeCell ref="A27:X27"/>
    <mergeCell ref="Y27:Z27"/>
    <mergeCell ref="AA27:AE27"/>
    <mergeCell ref="AF27:AJ27"/>
    <mergeCell ref="AK27:AQ27"/>
    <mergeCell ref="AR27:AS27"/>
    <mergeCell ref="AT27:AZ27"/>
    <mergeCell ref="A26:X26"/>
    <mergeCell ref="Y26:Z26"/>
    <mergeCell ref="AA26:AE26"/>
    <mergeCell ref="AF26:AJ26"/>
    <mergeCell ref="AK26:AQ26"/>
    <mergeCell ref="AR26:AS26"/>
    <mergeCell ref="BC24:BI24"/>
    <mergeCell ref="A25:X25"/>
    <mergeCell ref="Y25:Z25"/>
    <mergeCell ref="AA25:AE25"/>
    <mergeCell ref="AF25:AJ25"/>
    <mergeCell ref="AK25:AQ25"/>
    <mergeCell ref="AR25:AS25"/>
    <mergeCell ref="AT25:AZ25"/>
    <mergeCell ref="BA25:BB25"/>
    <mergeCell ref="BC25:BI25"/>
    <mergeCell ref="AT26:AZ26"/>
    <mergeCell ref="BA26:BB26"/>
    <mergeCell ref="BC23:BI23"/>
    <mergeCell ref="A24:X24"/>
    <mergeCell ref="Y24:Z24"/>
    <mergeCell ref="AA24:AE24"/>
    <mergeCell ref="AF24:AJ24"/>
    <mergeCell ref="AK24:AQ24"/>
    <mergeCell ref="AR24:AS24"/>
    <mergeCell ref="AT24:AZ24"/>
    <mergeCell ref="BA24:BB24"/>
    <mergeCell ref="AT22:AZ22"/>
    <mergeCell ref="BA22:BB22"/>
    <mergeCell ref="BC22:BI22"/>
    <mergeCell ref="A23:X23"/>
    <mergeCell ref="Y23:Z23"/>
    <mergeCell ref="AA23:AE23"/>
    <mergeCell ref="AF23:AJ23"/>
    <mergeCell ref="AK23:AQ23"/>
    <mergeCell ref="AR23:AS23"/>
    <mergeCell ref="AT23:AZ23"/>
    <mergeCell ref="A22:X22"/>
    <mergeCell ref="Y22:Z22"/>
    <mergeCell ref="AA22:AE22"/>
    <mergeCell ref="AF22:AJ22"/>
    <mergeCell ref="AK22:AQ22"/>
    <mergeCell ref="AR22:AS22"/>
    <mergeCell ref="BA23:BB23"/>
    <mergeCell ref="BC21:BI21"/>
    <mergeCell ref="BA19:BB19"/>
    <mergeCell ref="BC19:BI19"/>
    <mergeCell ref="A20:X20"/>
    <mergeCell ref="Y20:Z20"/>
    <mergeCell ref="AA20:AE20"/>
    <mergeCell ref="AF20:AJ20"/>
    <mergeCell ref="AK20:AQ20"/>
    <mergeCell ref="AR20:AS20"/>
    <mergeCell ref="AT20:AZ20"/>
    <mergeCell ref="BA20:BB20"/>
    <mergeCell ref="A19:X19"/>
    <mergeCell ref="Y19:Z19"/>
    <mergeCell ref="AA19:AE19"/>
    <mergeCell ref="AF19:AJ19"/>
    <mergeCell ref="AK19:AQ19"/>
    <mergeCell ref="AR19:AS19"/>
    <mergeCell ref="AT19:AZ19"/>
    <mergeCell ref="BC20:BI20"/>
    <mergeCell ref="A21:X21"/>
    <mergeCell ref="Y21:Z21"/>
    <mergeCell ref="AA21:AE21"/>
    <mergeCell ref="AF21:AJ21"/>
    <mergeCell ref="AK21:AQ21"/>
    <mergeCell ref="AR21:AS21"/>
    <mergeCell ref="AT21:AZ21"/>
    <mergeCell ref="BA21:BB21"/>
    <mergeCell ref="A14:AQ14"/>
    <mergeCell ref="AR14:AZ14"/>
    <mergeCell ref="BA14:BI14"/>
    <mergeCell ref="A15:X15"/>
    <mergeCell ref="Y15:Z15"/>
    <mergeCell ref="AA15:AE15"/>
    <mergeCell ref="AF15:AJ15"/>
    <mergeCell ref="AK15:AQ15"/>
    <mergeCell ref="AR15:AS15"/>
    <mergeCell ref="A7:K7"/>
    <mergeCell ref="AT15:AZ15"/>
    <mergeCell ref="A12:K12"/>
    <mergeCell ref="BA15:BB15"/>
    <mergeCell ref="BC15:BI15"/>
    <mergeCell ref="A9:K9"/>
    <mergeCell ref="L9:AB9"/>
    <mergeCell ref="A10:K10"/>
    <mergeCell ref="AC7:AE10"/>
    <mergeCell ref="AF10:AJ10"/>
    <mergeCell ref="L11:AB11"/>
    <mergeCell ref="A8:K8"/>
    <mergeCell ref="L8:AB8"/>
    <mergeCell ref="AF7:AF9"/>
    <mergeCell ref="AG12:AR12"/>
    <mergeCell ref="AT12:BI12"/>
    <mergeCell ref="AT11:BI11"/>
    <mergeCell ref="AT7:BI10"/>
    <mergeCell ref="BC17:BI17"/>
    <mergeCell ref="A16:X16"/>
    <mergeCell ref="Y16:Z16"/>
    <mergeCell ref="AA16:AE16"/>
    <mergeCell ref="AF16:AJ16"/>
    <mergeCell ref="AK16:AQ16"/>
    <mergeCell ref="AR16:AS16"/>
    <mergeCell ref="AT18:AZ18"/>
    <mergeCell ref="BA18:BB18"/>
    <mergeCell ref="BC18:BI18"/>
    <mergeCell ref="A18:X18"/>
    <mergeCell ref="Y18:Z18"/>
    <mergeCell ref="AA18:AE18"/>
    <mergeCell ref="AF18:AJ18"/>
    <mergeCell ref="AK18:AQ18"/>
    <mergeCell ref="AR18:AS18"/>
    <mergeCell ref="BC16:BI16"/>
    <mergeCell ref="A17:X17"/>
    <mergeCell ref="Y17:Z17"/>
    <mergeCell ref="AA17:AE17"/>
    <mergeCell ref="AF17:AJ17"/>
    <mergeCell ref="AK17:AQ17"/>
    <mergeCell ref="AR17:AS17"/>
    <mergeCell ref="AT17:AZ17"/>
    <mergeCell ref="BA17:BB17"/>
    <mergeCell ref="AT16:AZ16"/>
    <mergeCell ref="BA16:BB16"/>
    <mergeCell ref="AT6:BI6"/>
    <mergeCell ref="AT5:BI5"/>
    <mergeCell ref="AT4:BI4"/>
    <mergeCell ref="DC7:DR10"/>
    <mergeCell ref="CT10:CV10"/>
    <mergeCell ref="CW10:DA10"/>
    <mergeCell ref="CP11:DA11"/>
    <mergeCell ref="DC11:DR11"/>
    <mergeCell ref="CP12:DA12"/>
    <mergeCell ref="DC12:DR12"/>
    <mergeCell ref="A2:AS2"/>
    <mergeCell ref="AT2:AZ2"/>
    <mergeCell ref="L3:AS3"/>
    <mergeCell ref="AT3:BI3"/>
    <mergeCell ref="AG4:AR4"/>
    <mergeCell ref="AG5:AR5"/>
    <mergeCell ref="AG6:AR6"/>
    <mergeCell ref="AG7:AR9"/>
    <mergeCell ref="AS7:AS9"/>
    <mergeCell ref="BA2:BI2"/>
    <mergeCell ref="AK10:AM10"/>
    <mergeCell ref="AN10:AR10"/>
    <mergeCell ref="AG11:AR11"/>
    <mergeCell ref="L7:AB7"/>
    <mergeCell ref="A4:K4"/>
    <mergeCell ref="L4:AB4"/>
    <mergeCell ref="A5:K5"/>
    <mergeCell ref="L5:AB5"/>
    <mergeCell ref="A11:K11"/>
    <mergeCell ref="A3:K3"/>
    <mergeCell ref="A6:K6"/>
    <mergeCell ref="L6:AB6"/>
    <mergeCell ref="A352:AQ352"/>
    <mergeCell ref="AR352:AZ352"/>
    <mergeCell ref="BA352:BI352"/>
    <mergeCell ref="A353:X353"/>
    <mergeCell ref="Y353:Z353"/>
    <mergeCell ref="AA353:AE353"/>
    <mergeCell ref="AF353:AJ353"/>
    <mergeCell ref="AK353:AQ353"/>
    <mergeCell ref="AR353:AS353"/>
    <mergeCell ref="AT353:AZ353"/>
    <mergeCell ref="BA353:BB353"/>
    <mergeCell ref="BC353:BI353"/>
    <mergeCell ref="A354:X354"/>
    <mergeCell ref="Y354:Z354"/>
    <mergeCell ref="AA354:AE354"/>
    <mergeCell ref="AF354:AJ354"/>
    <mergeCell ref="AK354:AQ354"/>
    <mergeCell ref="AR354:AS354"/>
    <mergeCell ref="AT354:AZ354"/>
    <mergeCell ref="BA354:BB354"/>
    <mergeCell ref="BC354:BI354"/>
    <mergeCell ref="A355:X355"/>
    <mergeCell ref="Y355:Z355"/>
    <mergeCell ref="AA355:AE355"/>
    <mergeCell ref="AF355:AJ355"/>
    <mergeCell ref="AK355:AQ355"/>
    <mergeCell ref="AR355:AS355"/>
    <mergeCell ref="AT355:AZ355"/>
    <mergeCell ref="BA355:BB355"/>
    <mergeCell ref="BC355:BI355"/>
    <mergeCell ref="A356:X356"/>
    <mergeCell ref="Y356:Z356"/>
    <mergeCell ref="AA356:AE356"/>
    <mergeCell ref="AF356:AJ356"/>
    <mergeCell ref="AK356:AQ356"/>
    <mergeCell ref="AR356:AS356"/>
    <mergeCell ref="AT356:AZ356"/>
    <mergeCell ref="BA356:BB356"/>
    <mergeCell ref="BC356:BI356"/>
    <mergeCell ref="A357:X357"/>
    <mergeCell ref="Y357:Z357"/>
    <mergeCell ref="AA357:AE357"/>
    <mergeCell ref="AF357:AJ357"/>
    <mergeCell ref="AK357:AQ357"/>
    <mergeCell ref="AR357:AS357"/>
    <mergeCell ref="AT357:AZ357"/>
    <mergeCell ref="BA357:BB357"/>
    <mergeCell ref="BC357:BI357"/>
    <mergeCell ref="A358:X358"/>
    <mergeCell ref="Y358:Z358"/>
    <mergeCell ref="AA358:AE358"/>
    <mergeCell ref="AF358:AJ358"/>
    <mergeCell ref="AK358:AQ358"/>
    <mergeCell ref="AR358:AS358"/>
    <mergeCell ref="AT358:AZ358"/>
    <mergeCell ref="BA358:BB358"/>
    <mergeCell ref="BC358:BI358"/>
    <mergeCell ref="A359:X359"/>
    <mergeCell ref="Y359:Z359"/>
    <mergeCell ref="AA359:AE359"/>
    <mergeCell ref="AF359:AJ359"/>
    <mergeCell ref="AK359:AQ359"/>
    <mergeCell ref="AR359:AS359"/>
    <mergeCell ref="AT359:AZ359"/>
    <mergeCell ref="BA359:BB359"/>
    <mergeCell ref="BC359:BI359"/>
    <mergeCell ref="A360:X360"/>
    <mergeCell ref="Y360:Z360"/>
    <mergeCell ref="AA360:AE360"/>
    <mergeCell ref="AF360:AJ360"/>
    <mergeCell ref="AK360:AQ360"/>
    <mergeCell ref="AR360:AS360"/>
    <mergeCell ref="AT360:AZ360"/>
    <mergeCell ref="BA360:BB360"/>
    <mergeCell ref="BC360:BI360"/>
    <mergeCell ref="A361:X361"/>
    <mergeCell ref="Y361:Z361"/>
    <mergeCell ref="AA361:AE361"/>
    <mergeCell ref="AF361:AJ361"/>
    <mergeCell ref="AK361:AQ361"/>
    <mergeCell ref="AR361:AS361"/>
    <mergeCell ref="AT361:AZ361"/>
    <mergeCell ref="BA361:BB361"/>
    <mergeCell ref="BC361:BI361"/>
    <mergeCell ref="A362:X362"/>
    <mergeCell ref="Y362:Z362"/>
    <mergeCell ref="AA362:AE362"/>
    <mergeCell ref="AF362:AJ362"/>
    <mergeCell ref="AK362:AQ362"/>
    <mergeCell ref="AR362:AS362"/>
    <mergeCell ref="AT362:AZ362"/>
    <mergeCell ref="BA362:BB362"/>
    <mergeCell ref="BC362:BI362"/>
    <mergeCell ref="A363:X363"/>
    <mergeCell ref="Y363:Z363"/>
    <mergeCell ref="AA363:AE363"/>
    <mergeCell ref="AF363:AJ363"/>
    <mergeCell ref="AK363:AQ363"/>
    <mergeCell ref="AR363:AS363"/>
    <mergeCell ref="AT363:AZ363"/>
    <mergeCell ref="BA363:BB363"/>
    <mergeCell ref="BC363:BI363"/>
    <mergeCell ref="A364:X364"/>
    <mergeCell ref="Y364:Z364"/>
    <mergeCell ref="AA364:AE364"/>
    <mergeCell ref="AF364:AJ364"/>
    <mergeCell ref="AK364:AQ364"/>
    <mergeCell ref="AR364:AS364"/>
    <mergeCell ref="AT364:AZ364"/>
    <mergeCell ref="BA364:BB364"/>
    <mergeCell ref="BC364:BI364"/>
    <mergeCell ref="A365:X365"/>
    <mergeCell ref="Y365:Z365"/>
    <mergeCell ref="AA365:AE365"/>
    <mergeCell ref="AF365:AJ365"/>
    <mergeCell ref="AK365:AQ365"/>
    <mergeCell ref="AR365:AS365"/>
    <mergeCell ref="AT365:AZ365"/>
    <mergeCell ref="BA365:BB365"/>
    <mergeCell ref="BC365:BI365"/>
    <mergeCell ref="A366:X366"/>
    <mergeCell ref="Y366:Z366"/>
    <mergeCell ref="AA366:AE366"/>
    <mergeCell ref="AF366:AJ366"/>
    <mergeCell ref="AK366:AQ366"/>
    <mergeCell ref="AR366:AS366"/>
    <mergeCell ref="AT366:AZ366"/>
    <mergeCell ref="BA366:BB366"/>
    <mergeCell ref="BC366:BI366"/>
    <mergeCell ref="A367:X367"/>
    <mergeCell ref="Y367:Z367"/>
    <mergeCell ref="AA367:AE367"/>
    <mergeCell ref="AF367:AJ367"/>
    <mergeCell ref="AK367:AQ367"/>
    <mergeCell ref="AR367:AS367"/>
    <mergeCell ref="AT367:AZ367"/>
    <mergeCell ref="BA367:BB367"/>
    <mergeCell ref="BC367:BI367"/>
    <mergeCell ref="A368:X368"/>
    <mergeCell ref="Y368:Z368"/>
    <mergeCell ref="AA368:AE368"/>
    <mergeCell ref="AF368:AJ368"/>
    <mergeCell ref="AK368:AQ368"/>
    <mergeCell ref="AR368:AS368"/>
    <mergeCell ref="AT368:AZ368"/>
    <mergeCell ref="BA368:BB368"/>
    <mergeCell ref="BC368:BI368"/>
    <mergeCell ref="A369:X369"/>
    <mergeCell ref="Y369:Z369"/>
    <mergeCell ref="AA369:AE369"/>
    <mergeCell ref="AF369:AJ369"/>
    <mergeCell ref="AK369:AQ369"/>
    <mergeCell ref="AR369:AS369"/>
    <mergeCell ref="AT369:AZ369"/>
    <mergeCell ref="BA369:BB369"/>
    <mergeCell ref="BC369:BI369"/>
    <mergeCell ref="A370:X370"/>
    <mergeCell ref="Y370:Z370"/>
    <mergeCell ref="AA370:AE370"/>
    <mergeCell ref="AF370:AJ370"/>
    <mergeCell ref="AK370:AQ370"/>
    <mergeCell ref="AR370:AS370"/>
    <mergeCell ref="AT370:AZ370"/>
    <mergeCell ref="BA370:BB370"/>
    <mergeCell ref="BC370:BI370"/>
    <mergeCell ref="A371:X371"/>
    <mergeCell ref="Y371:Z371"/>
    <mergeCell ref="AA371:AE371"/>
    <mergeCell ref="AF371:AJ371"/>
    <mergeCell ref="AK371:AQ371"/>
    <mergeCell ref="AR371:AS371"/>
    <mergeCell ref="AT371:AZ371"/>
    <mergeCell ref="BA371:BB371"/>
    <mergeCell ref="BC371:BI371"/>
    <mergeCell ref="A372:X372"/>
    <mergeCell ref="Y372:Z372"/>
    <mergeCell ref="AA372:AE372"/>
    <mergeCell ref="AF372:AJ372"/>
    <mergeCell ref="AK372:AQ372"/>
    <mergeCell ref="AR372:AS372"/>
    <mergeCell ref="AT372:AZ372"/>
    <mergeCell ref="BA372:BB372"/>
    <mergeCell ref="BC372:BI372"/>
    <mergeCell ref="A373:X373"/>
    <mergeCell ref="Y373:Z373"/>
    <mergeCell ref="AA373:AE373"/>
    <mergeCell ref="AF373:AJ373"/>
    <mergeCell ref="AK373:AQ373"/>
    <mergeCell ref="AR373:AS373"/>
    <mergeCell ref="AT373:AZ373"/>
    <mergeCell ref="BA373:BB373"/>
    <mergeCell ref="BC373:BI373"/>
    <mergeCell ref="A374:X374"/>
    <mergeCell ref="Y374:Z374"/>
    <mergeCell ref="AA374:AE374"/>
    <mergeCell ref="AF374:AJ374"/>
    <mergeCell ref="AK374:AQ374"/>
    <mergeCell ref="AR374:AS374"/>
    <mergeCell ref="AT374:AZ374"/>
    <mergeCell ref="BA374:BB374"/>
    <mergeCell ref="BC374:BI374"/>
    <mergeCell ref="A375:X375"/>
    <mergeCell ref="Y375:Z375"/>
    <mergeCell ref="AA375:AE375"/>
    <mergeCell ref="AF375:AJ375"/>
    <mergeCell ref="AK375:AQ375"/>
    <mergeCell ref="AR375:AS375"/>
    <mergeCell ref="AT375:AZ375"/>
    <mergeCell ref="BA375:BB375"/>
    <mergeCell ref="BC375:BI375"/>
    <mergeCell ref="A376:X376"/>
    <mergeCell ref="Y376:Z376"/>
    <mergeCell ref="AA376:AE376"/>
    <mergeCell ref="AF376:AJ376"/>
    <mergeCell ref="AK376:AQ376"/>
    <mergeCell ref="AR376:AS376"/>
    <mergeCell ref="AT376:AZ376"/>
    <mergeCell ref="BA376:BB376"/>
    <mergeCell ref="BC376:BI376"/>
    <mergeCell ref="A377:X377"/>
    <mergeCell ref="Y377:Z377"/>
    <mergeCell ref="AA377:AE377"/>
    <mergeCell ref="AF377:AJ377"/>
    <mergeCell ref="AK377:AQ377"/>
    <mergeCell ref="AR377:AS377"/>
    <mergeCell ref="AT377:AZ377"/>
    <mergeCell ref="BA377:BB377"/>
    <mergeCell ref="BC377:BI377"/>
    <mergeCell ref="A378:X378"/>
    <mergeCell ref="Y378:Z378"/>
    <mergeCell ref="AA378:AE378"/>
    <mergeCell ref="AF378:AJ378"/>
    <mergeCell ref="AK378:AQ378"/>
    <mergeCell ref="AR378:AS378"/>
    <mergeCell ref="AT378:AZ378"/>
    <mergeCell ref="BA378:BB378"/>
    <mergeCell ref="BC378:BI378"/>
    <mergeCell ref="A379:X379"/>
    <mergeCell ref="Y379:Z379"/>
    <mergeCell ref="AA379:AE379"/>
    <mergeCell ref="AF379:AJ379"/>
    <mergeCell ref="AK379:AQ379"/>
    <mergeCell ref="AR379:AS379"/>
    <mergeCell ref="AT379:AZ379"/>
    <mergeCell ref="BA379:BB379"/>
    <mergeCell ref="BC379:BI379"/>
    <mergeCell ref="A380:X380"/>
    <mergeCell ref="Y380:Z380"/>
    <mergeCell ref="AA380:AE380"/>
    <mergeCell ref="AF380:AJ380"/>
    <mergeCell ref="AK380:AQ380"/>
    <mergeCell ref="AR380:AS380"/>
    <mergeCell ref="AT380:AZ380"/>
    <mergeCell ref="BA380:BB380"/>
    <mergeCell ref="BC380:BI380"/>
    <mergeCell ref="A381:X381"/>
    <mergeCell ref="Y381:Z381"/>
    <mergeCell ref="AA381:AE381"/>
    <mergeCell ref="AF381:AJ381"/>
    <mergeCell ref="AK381:AQ381"/>
    <mergeCell ref="AR381:AS381"/>
    <mergeCell ref="AT381:AZ381"/>
    <mergeCell ref="BA381:BB381"/>
    <mergeCell ref="BC381:BI381"/>
    <mergeCell ref="A382:X382"/>
    <mergeCell ref="Y382:Z382"/>
    <mergeCell ref="AA382:AE382"/>
    <mergeCell ref="AF382:AJ382"/>
    <mergeCell ref="AK382:AQ382"/>
    <mergeCell ref="AR382:AS382"/>
    <mergeCell ref="AT382:AZ382"/>
    <mergeCell ref="BA382:BB382"/>
    <mergeCell ref="BC382:BI382"/>
    <mergeCell ref="A383:X383"/>
    <mergeCell ref="Y383:Z383"/>
    <mergeCell ref="AA383:AE383"/>
    <mergeCell ref="AF383:AJ383"/>
    <mergeCell ref="AK383:AQ383"/>
    <mergeCell ref="AR383:AS383"/>
    <mergeCell ref="AT383:AZ383"/>
    <mergeCell ref="BA383:BB383"/>
    <mergeCell ref="BC383:BI383"/>
    <mergeCell ref="A384:X384"/>
    <mergeCell ref="Y384:Z384"/>
    <mergeCell ref="AA384:AE384"/>
    <mergeCell ref="AF384:AJ384"/>
    <mergeCell ref="AK384:AQ384"/>
    <mergeCell ref="AR384:AS384"/>
    <mergeCell ref="AT384:AZ384"/>
    <mergeCell ref="BA384:BB384"/>
    <mergeCell ref="BC384:BI384"/>
    <mergeCell ref="A385:X385"/>
    <mergeCell ref="Y385:Z385"/>
    <mergeCell ref="AA385:AE385"/>
    <mergeCell ref="AF385:AJ385"/>
    <mergeCell ref="AK385:AQ385"/>
    <mergeCell ref="AR385:AS385"/>
    <mergeCell ref="AT385:AZ385"/>
    <mergeCell ref="BA385:BB385"/>
    <mergeCell ref="BC385:BI385"/>
    <mergeCell ref="A386:X386"/>
    <mergeCell ref="Y386:Z386"/>
    <mergeCell ref="AA386:AE386"/>
    <mergeCell ref="AF386:AJ386"/>
    <mergeCell ref="AK386:AQ386"/>
    <mergeCell ref="AR386:AS386"/>
    <mergeCell ref="AT386:AZ386"/>
    <mergeCell ref="BA386:BB386"/>
    <mergeCell ref="BC386:BI386"/>
    <mergeCell ref="A387:X387"/>
    <mergeCell ref="Y387:Z387"/>
    <mergeCell ref="AA387:AE387"/>
    <mergeCell ref="AF387:AJ387"/>
    <mergeCell ref="AK387:AQ387"/>
    <mergeCell ref="AR387:AS387"/>
    <mergeCell ref="AT387:AZ387"/>
    <mergeCell ref="BA387:BB387"/>
    <mergeCell ref="BC387:BI387"/>
    <mergeCell ref="A388:X388"/>
    <mergeCell ref="Y388:Z388"/>
    <mergeCell ref="AA388:AE388"/>
    <mergeCell ref="AF388:AJ388"/>
    <mergeCell ref="AK388:AQ388"/>
    <mergeCell ref="AR388:AS388"/>
    <mergeCell ref="AT388:AZ388"/>
    <mergeCell ref="BA388:BB388"/>
    <mergeCell ref="BC388:BI388"/>
    <mergeCell ref="A389:X389"/>
    <mergeCell ref="Y389:Z389"/>
    <mergeCell ref="AA389:AE389"/>
    <mergeCell ref="AF389:AJ389"/>
    <mergeCell ref="AK389:AQ389"/>
    <mergeCell ref="AR389:AS389"/>
    <mergeCell ref="AT389:AZ389"/>
    <mergeCell ref="BA389:BB389"/>
    <mergeCell ref="BC389:BI389"/>
    <mergeCell ref="A390:X390"/>
    <mergeCell ref="Y390:Z390"/>
    <mergeCell ref="AA390:AE390"/>
    <mergeCell ref="AF390:AJ390"/>
    <mergeCell ref="AK390:AQ390"/>
    <mergeCell ref="AR390:AS390"/>
    <mergeCell ref="AT390:AZ390"/>
    <mergeCell ref="BA390:BB390"/>
    <mergeCell ref="BC390:BI390"/>
    <mergeCell ref="A391:X391"/>
    <mergeCell ref="Y391:Z391"/>
    <mergeCell ref="AA391:AE391"/>
    <mergeCell ref="AF391:AJ391"/>
    <mergeCell ref="AK391:AQ391"/>
    <mergeCell ref="AR391:AS391"/>
    <mergeCell ref="AT391:AZ391"/>
    <mergeCell ref="BA391:BB391"/>
    <mergeCell ref="BC391:BI391"/>
    <mergeCell ref="A392:X392"/>
    <mergeCell ref="Y392:Z392"/>
    <mergeCell ref="AA392:AE392"/>
    <mergeCell ref="AF392:AJ392"/>
    <mergeCell ref="AK392:AQ392"/>
    <mergeCell ref="AR392:AS392"/>
    <mergeCell ref="AT392:AZ392"/>
    <mergeCell ref="BA392:BB392"/>
    <mergeCell ref="BC392:BI392"/>
    <mergeCell ref="A393:X393"/>
    <mergeCell ref="Y393:Z393"/>
    <mergeCell ref="AA393:AE393"/>
    <mergeCell ref="AF393:AJ393"/>
    <mergeCell ref="AK393:AQ393"/>
    <mergeCell ref="AR393:AS393"/>
    <mergeCell ref="AT393:AZ393"/>
    <mergeCell ref="BA393:BB393"/>
    <mergeCell ref="BC393:BI393"/>
    <mergeCell ref="A394:X394"/>
    <mergeCell ref="Y394:Z394"/>
    <mergeCell ref="AA394:AE394"/>
    <mergeCell ref="AF394:AJ394"/>
    <mergeCell ref="AK394:AQ394"/>
    <mergeCell ref="AR394:AS394"/>
    <mergeCell ref="AT394:AZ394"/>
    <mergeCell ref="BA394:BB394"/>
    <mergeCell ref="BC394:BI394"/>
    <mergeCell ref="A395:X395"/>
    <mergeCell ref="Y395:Z395"/>
    <mergeCell ref="AA395:AE395"/>
    <mergeCell ref="AF395:AJ395"/>
    <mergeCell ref="AK395:AQ395"/>
    <mergeCell ref="AR395:AS395"/>
    <mergeCell ref="AT395:AZ395"/>
    <mergeCell ref="BA395:BB395"/>
    <mergeCell ref="BC395:BI395"/>
    <mergeCell ref="A308:AQ308"/>
    <mergeCell ref="AR308:AZ308"/>
    <mergeCell ref="BA308:BI308"/>
    <mergeCell ref="A309:X309"/>
    <mergeCell ref="Y309:Z309"/>
    <mergeCell ref="AA309:AE309"/>
    <mergeCell ref="AF309:AJ309"/>
    <mergeCell ref="AK309:AQ309"/>
    <mergeCell ref="AR309:AS309"/>
    <mergeCell ref="AT309:AZ309"/>
    <mergeCell ref="BA309:BB309"/>
    <mergeCell ref="BC309:BI309"/>
    <mergeCell ref="A310:X310"/>
    <mergeCell ref="Y310:Z310"/>
    <mergeCell ref="AA310:AE310"/>
    <mergeCell ref="AF310:AJ310"/>
    <mergeCell ref="AK310:AQ310"/>
    <mergeCell ref="AR310:AS310"/>
    <mergeCell ref="AT310:AZ310"/>
    <mergeCell ref="BA310:BB310"/>
    <mergeCell ref="BC310:BI310"/>
    <mergeCell ref="A311:X311"/>
    <mergeCell ref="Y311:Z311"/>
    <mergeCell ref="AA311:AE311"/>
    <mergeCell ref="AF311:AJ311"/>
    <mergeCell ref="AK311:AQ311"/>
    <mergeCell ref="AR311:AS311"/>
    <mergeCell ref="AT311:AZ311"/>
    <mergeCell ref="BA311:BB311"/>
    <mergeCell ref="BC311:BI311"/>
    <mergeCell ref="A312:X312"/>
    <mergeCell ref="Y312:Z312"/>
    <mergeCell ref="AA312:AE312"/>
    <mergeCell ref="AF312:AJ312"/>
    <mergeCell ref="AK312:AQ312"/>
    <mergeCell ref="AR312:AS312"/>
    <mergeCell ref="AT312:AZ312"/>
    <mergeCell ref="BA312:BB312"/>
    <mergeCell ref="BC312:BI312"/>
    <mergeCell ref="A313:X313"/>
    <mergeCell ref="Y313:Z313"/>
    <mergeCell ref="AA313:AE313"/>
    <mergeCell ref="AF313:AJ313"/>
    <mergeCell ref="AK313:AQ313"/>
    <mergeCell ref="AR313:AS313"/>
    <mergeCell ref="AT313:AZ313"/>
    <mergeCell ref="BA313:BB313"/>
    <mergeCell ref="BC313:BI313"/>
    <mergeCell ref="A314:X314"/>
    <mergeCell ref="Y314:Z314"/>
    <mergeCell ref="AA314:AE314"/>
    <mergeCell ref="AF314:AJ314"/>
    <mergeCell ref="AK314:AQ314"/>
    <mergeCell ref="AR314:AS314"/>
    <mergeCell ref="AT314:AZ314"/>
    <mergeCell ref="BA314:BB314"/>
    <mergeCell ref="BC314:BI314"/>
    <mergeCell ref="A315:X315"/>
    <mergeCell ref="Y315:Z315"/>
    <mergeCell ref="AA315:AE315"/>
    <mergeCell ref="AF315:AJ315"/>
    <mergeCell ref="AK315:AQ315"/>
    <mergeCell ref="AR315:AS315"/>
    <mergeCell ref="AT315:AZ315"/>
    <mergeCell ref="BA315:BB315"/>
    <mergeCell ref="BC315:BI315"/>
    <mergeCell ref="A316:X316"/>
    <mergeCell ref="Y316:Z316"/>
    <mergeCell ref="AA316:AE316"/>
    <mergeCell ref="AF316:AJ316"/>
    <mergeCell ref="AK316:AQ316"/>
    <mergeCell ref="AR316:AS316"/>
    <mergeCell ref="AT316:AZ316"/>
    <mergeCell ref="BA316:BB316"/>
    <mergeCell ref="BC316:BI316"/>
    <mergeCell ref="A317:X317"/>
    <mergeCell ref="Y317:Z317"/>
    <mergeCell ref="AA317:AE317"/>
    <mergeCell ref="AF317:AJ317"/>
    <mergeCell ref="AK317:AQ317"/>
    <mergeCell ref="AR317:AS317"/>
    <mergeCell ref="AT317:AZ317"/>
    <mergeCell ref="BA317:BB317"/>
    <mergeCell ref="BC317:BI317"/>
    <mergeCell ref="A318:X318"/>
    <mergeCell ref="Y318:Z318"/>
    <mergeCell ref="AA318:AE318"/>
    <mergeCell ref="AF318:AJ318"/>
    <mergeCell ref="AK318:AQ318"/>
    <mergeCell ref="AR318:AS318"/>
    <mergeCell ref="AT318:AZ318"/>
    <mergeCell ref="BA318:BB318"/>
    <mergeCell ref="BC318:BI318"/>
    <mergeCell ref="A319:X319"/>
    <mergeCell ref="Y319:Z319"/>
    <mergeCell ref="AA319:AE319"/>
    <mergeCell ref="AF319:AJ319"/>
    <mergeCell ref="AK319:AQ319"/>
    <mergeCell ref="AR319:AS319"/>
    <mergeCell ref="AT319:AZ319"/>
    <mergeCell ref="BA319:BB319"/>
    <mergeCell ref="BC319:BI319"/>
    <mergeCell ref="A320:X320"/>
    <mergeCell ref="Y320:Z320"/>
    <mergeCell ref="AA320:AE320"/>
    <mergeCell ref="AF320:AJ320"/>
    <mergeCell ref="AK320:AQ320"/>
    <mergeCell ref="AR320:AS320"/>
    <mergeCell ref="AT320:AZ320"/>
    <mergeCell ref="BA320:BB320"/>
    <mergeCell ref="BC320:BI320"/>
    <mergeCell ref="A321:X321"/>
    <mergeCell ref="Y321:Z321"/>
    <mergeCell ref="AA321:AE321"/>
    <mergeCell ref="AF321:AJ321"/>
    <mergeCell ref="AK321:AQ321"/>
    <mergeCell ref="AR321:AS321"/>
    <mergeCell ref="AT321:AZ321"/>
    <mergeCell ref="BA321:BB321"/>
    <mergeCell ref="BC321:BI321"/>
    <mergeCell ref="A322:X322"/>
    <mergeCell ref="Y322:Z322"/>
    <mergeCell ref="AA322:AE322"/>
    <mergeCell ref="AF322:AJ322"/>
    <mergeCell ref="AK322:AQ322"/>
    <mergeCell ref="AR322:AS322"/>
    <mergeCell ref="AT322:AZ322"/>
    <mergeCell ref="BA322:BB322"/>
    <mergeCell ref="BC322:BI322"/>
    <mergeCell ref="A323:X323"/>
    <mergeCell ref="Y323:Z323"/>
    <mergeCell ref="AA323:AE323"/>
    <mergeCell ref="AF323:AJ323"/>
    <mergeCell ref="AK323:AQ323"/>
    <mergeCell ref="AR323:AS323"/>
    <mergeCell ref="AT323:AZ323"/>
    <mergeCell ref="BA323:BB323"/>
    <mergeCell ref="BC323:BI323"/>
    <mergeCell ref="A324:X324"/>
    <mergeCell ref="Y324:Z324"/>
    <mergeCell ref="AA324:AE324"/>
    <mergeCell ref="AF324:AJ324"/>
    <mergeCell ref="AK324:AQ324"/>
    <mergeCell ref="AR324:AS324"/>
    <mergeCell ref="AT324:AZ324"/>
    <mergeCell ref="BA324:BB324"/>
    <mergeCell ref="BC324:BI324"/>
    <mergeCell ref="A325:X325"/>
    <mergeCell ref="Y325:Z325"/>
    <mergeCell ref="AA325:AE325"/>
    <mergeCell ref="AF325:AJ325"/>
    <mergeCell ref="AK325:AQ325"/>
    <mergeCell ref="AR325:AS325"/>
    <mergeCell ref="AT325:AZ325"/>
    <mergeCell ref="BA325:BB325"/>
    <mergeCell ref="BC325:BI325"/>
    <mergeCell ref="A326:X326"/>
    <mergeCell ref="Y326:Z326"/>
    <mergeCell ref="AA326:AE326"/>
    <mergeCell ref="AF326:AJ326"/>
    <mergeCell ref="AK326:AQ326"/>
    <mergeCell ref="AR326:AS326"/>
    <mergeCell ref="AT326:AZ326"/>
    <mergeCell ref="BA326:BB326"/>
    <mergeCell ref="BC326:BI326"/>
    <mergeCell ref="A327:X327"/>
    <mergeCell ref="Y327:Z327"/>
    <mergeCell ref="AA327:AE327"/>
    <mergeCell ref="AF327:AJ327"/>
    <mergeCell ref="AK327:AQ327"/>
    <mergeCell ref="AR327:AS327"/>
    <mergeCell ref="AT327:AZ327"/>
    <mergeCell ref="BA327:BB327"/>
    <mergeCell ref="BC327:BI327"/>
    <mergeCell ref="A328:X328"/>
    <mergeCell ref="Y328:Z328"/>
    <mergeCell ref="AA328:AE328"/>
    <mergeCell ref="AF328:AJ328"/>
    <mergeCell ref="AK328:AQ328"/>
    <mergeCell ref="AR328:AS328"/>
    <mergeCell ref="AT328:AZ328"/>
    <mergeCell ref="BA328:BB328"/>
    <mergeCell ref="BC328:BI328"/>
    <mergeCell ref="A329:X329"/>
    <mergeCell ref="Y329:Z329"/>
    <mergeCell ref="AA329:AE329"/>
    <mergeCell ref="AF329:AJ329"/>
    <mergeCell ref="AK329:AQ329"/>
    <mergeCell ref="AR329:AS329"/>
    <mergeCell ref="AT329:AZ329"/>
    <mergeCell ref="BA329:BB329"/>
    <mergeCell ref="BC329:BI329"/>
    <mergeCell ref="A330:X330"/>
    <mergeCell ref="Y330:Z330"/>
    <mergeCell ref="AA330:AE330"/>
    <mergeCell ref="AF330:AJ330"/>
    <mergeCell ref="AK330:AQ330"/>
    <mergeCell ref="AR330:AS330"/>
    <mergeCell ref="AT330:AZ330"/>
    <mergeCell ref="BA330:BB330"/>
    <mergeCell ref="BC330:BI330"/>
    <mergeCell ref="A331:X331"/>
    <mergeCell ref="Y331:Z331"/>
    <mergeCell ref="AA331:AE331"/>
    <mergeCell ref="AF331:AJ331"/>
    <mergeCell ref="AK331:AQ331"/>
    <mergeCell ref="AR331:AS331"/>
    <mergeCell ref="AT331:AZ331"/>
    <mergeCell ref="BA331:BB331"/>
    <mergeCell ref="BC331:BI331"/>
    <mergeCell ref="A332:X332"/>
    <mergeCell ref="Y332:Z332"/>
    <mergeCell ref="AA332:AE332"/>
    <mergeCell ref="AF332:AJ332"/>
    <mergeCell ref="AK332:AQ332"/>
    <mergeCell ref="AR332:AS332"/>
    <mergeCell ref="AT332:AZ332"/>
    <mergeCell ref="BA332:BB332"/>
    <mergeCell ref="BC332:BI332"/>
    <mergeCell ref="A333:X333"/>
    <mergeCell ref="Y333:Z333"/>
    <mergeCell ref="AA333:AE333"/>
    <mergeCell ref="AF333:AJ333"/>
    <mergeCell ref="AK333:AQ333"/>
    <mergeCell ref="AR333:AS333"/>
    <mergeCell ref="AT333:AZ333"/>
    <mergeCell ref="BA333:BB333"/>
    <mergeCell ref="BC333:BI333"/>
    <mergeCell ref="A334:X334"/>
    <mergeCell ref="Y334:Z334"/>
    <mergeCell ref="AA334:AE334"/>
    <mergeCell ref="AF334:AJ334"/>
    <mergeCell ref="AK334:AQ334"/>
    <mergeCell ref="AR334:AS334"/>
    <mergeCell ref="AT334:AZ334"/>
    <mergeCell ref="BA334:BB334"/>
    <mergeCell ref="BC334:BI334"/>
    <mergeCell ref="A335:X335"/>
    <mergeCell ref="Y335:Z335"/>
    <mergeCell ref="AA335:AE335"/>
    <mergeCell ref="AF335:AJ335"/>
    <mergeCell ref="AK335:AQ335"/>
    <mergeCell ref="AR335:AS335"/>
    <mergeCell ref="AT335:AZ335"/>
    <mergeCell ref="BA335:BB335"/>
    <mergeCell ref="BC335:BI335"/>
    <mergeCell ref="A336:X336"/>
    <mergeCell ref="Y336:Z336"/>
    <mergeCell ref="AA336:AE336"/>
    <mergeCell ref="AF336:AJ336"/>
    <mergeCell ref="AK336:AQ336"/>
    <mergeCell ref="AR336:AS336"/>
    <mergeCell ref="AT336:AZ336"/>
    <mergeCell ref="BA336:BB336"/>
    <mergeCell ref="BC336:BI336"/>
    <mergeCell ref="A337:X337"/>
    <mergeCell ref="Y337:Z337"/>
    <mergeCell ref="AA337:AE337"/>
    <mergeCell ref="AF337:AJ337"/>
    <mergeCell ref="AK337:AQ337"/>
    <mergeCell ref="AR337:AS337"/>
    <mergeCell ref="AT337:AZ337"/>
    <mergeCell ref="BA337:BB337"/>
    <mergeCell ref="BC337:BI337"/>
    <mergeCell ref="A338:X338"/>
    <mergeCell ref="Y338:Z338"/>
    <mergeCell ref="AA338:AE338"/>
    <mergeCell ref="AF338:AJ338"/>
    <mergeCell ref="AK338:AQ338"/>
    <mergeCell ref="AR338:AS338"/>
    <mergeCell ref="AT338:AZ338"/>
    <mergeCell ref="BA338:BB338"/>
    <mergeCell ref="BC338:BI338"/>
    <mergeCell ref="A339:X339"/>
    <mergeCell ref="Y339:Z339"/>
    <mergeCell ref="AA339:AE339"/>
    <mergeCell ref="AF339:AJ339"/>
    <mergeCell ref="AK339:AQ339"/>
    <mergeCell ref="AR339:AS339"/>
    <mergeCell ref="AT339:AZ339"/>
    <mergeCell ref="BA339:BB339"/>
    <mergeCell ref="BC339:BI339"/>
    <mergeCell ref="A340:X340"/>
    <mergeCell ref="Y340:Z340"/>
    <mergeCell ref="AA340:AE340"/>
    <mergeCell ref="AF340:AJ340"/>
    <mergeCell ref="AK340:AQ340"/>
    <mergeCell ref="AR340:AS340"/>
    <mergeCell ref="AT340:AZ340"/>
    <mergeCell ref="BA340:BB340"/>
    <mergeCell ref="BC340:BI340"/>
    <mergeCell ref="A341:X341"/>
    <mergeCell ref="Y341:Z341"/>
    <mergeCell ref="AA341:AE341"/>
    <mergeCell ref="AF341:AJ341"/>
    <mergeCell ref="AK341:AQ341"/>
    <mergeCell ref="AR341:AS341"/>
    <mergeCell ref="AT341:AZ341"/>
    <mergeCell ref="BA341:BB341"/>
    <mergeCell ref="BC341:BI341"/>
    <mergeCell ref="A342:X342"/>
    <mergeCell ref="Y342:Z342"/>
    <mergeCell ref="AA342:AE342"/>
    <mergeCell ref="AF342:AJ342"/>
    <mergeCell ref="AK342:AQ342"/>
    <mergeCell ref="AR342:AS342"/>
    <mergeCell ref="AT342:AZ342"/>
    <mergeCell ref="BA342:BB342"/>
    <mergeCell ref="BC342:BI342"/>
    <mergeCell ref="A343:X343"/>
    <mergeCell ref="Y343:Z343"/>
    <mergeCell ref="AA343:AE343"/>
    <mergeCell ref="AF343:AJ343"/>
    <mergeCell ref="AK343:AQ343"/>
    <mergeCell ref="AR343:AS343"/>
    <mergeCell ref="AT343:AZ343"/>
    <mergeCell ref="BA343:BB343"/>
    <mergeCell ref="BC343:BI343"/>
    <mergeCell ref="A344:X344"/>
    <mergeCell ref="Y344:Z344"/>
    <mergeCell ref="AA344:AE344"/>
    <mergeCell ref="AF344:AJ344"/>
    <mergeCell ref="AK344:AQ344"/>
    <mergeCell ref="AR344:AS344"/>
    <mergeCell ref="AT344:AZ344"/>
    <mergeCell ref="BA344:BB344"/>
    <mergeCell ref="BC344:BI344"/>
    <mergeCell ref="A345:X345"/>
    <mergeCell ref="Y345:Z345"/>
    <mergeCell ref="AA345:AE345"/>
    <mergeCell ref="AF345:AJ345"/>
    <mergeCell ref="AK345:AQ345"/>
    <mergeCell ref="AR345:AS345"/>
    <mergeCell ref="AT345:AZ345"/>
    <mergeCell ref="BA345:BB345"/>
    <mergeCell ref="BC345:BI345"/>
    <mergeCell ref="A346:X346"/>
    <mergeCell ref="Y346:Z346"/>
    <mergeCell ref="AA346:AE346"/>
    <mergeCell ref="AF346:AJ346"/>
    <mergeCell ref="AK346:AQ346"/>
    <mergeCell ref="AR346:AS346"/>
    <mergeCell ref="AT346:AZ346"/>
    <mergeCell ref="BA346:BB346"/>
    <mergeCell ref="BC346:BI346"/>
    <mergeCell ref="A347:X347"/>
    <mergeCell ref="Y347:Z347"/>
    <mergeCell ref="AA347:AE347"/>
    <mergeCell ref="AF347:AJ347"/>
    <mergeCell ref="AK347:AQ347"/>
    <mergeCell ref="AR347:AS347"/>
    <mergeCell ref="AT347:AZ347"/>
    <mergeCell ref="BA347:BB347"/>
    <mergeCell ref="BC347:BI347"/>
    <mergeCell ref="A348:X348"/>
    <mergeCell ref="Y348:Z348"/>
    <mergeCell ref="AA348:AE348"/>
    <mergeCell ref="AF348:AJ348"/>
    <mergeCell ref="AK348:AQ348"/>
    <mergeCell ref="AR348:AS348"/>
    <mergeCell ref="AT348:AZ348"/>
    <mergeCell ref="BA348:BB348"/>
    <mergeCell ref="BC348:BI348"/>
    <mergeCell ref="A349:X349"/>
    <mergeCell ref="Y349:Z349"/>
    <mergeCell ref="AA349:AE349"/>
    <mergeCell ref="AF349:AJ349"/>
    <mergeCell ref="AK349:AQ349"/>
    <mergeCell ref="AR349:AS349"/>
    <mergeCell ref="AT349:AZ349"/>
    <mergeCell ref="BA349:BB349"/>
    <mergeCell ref="BC349:BI349"/>
    <mergeCell ref="A350:X350"/>
    <mergeCell ref="Y350:Z350"/>
    <mergeCell ref="AA350:AE350"/>
    <mergeCell ref="AF350:AJ350"/>
    <mergeCell ref="AK350:AQ350"/>
    <mergeCell ref="AR350:AS350"/>
    <mergeCell ref="AT350:AZ350"/>
    <mergeCell ref="BA350:BB350"/>
    <mergeCell ref="BC350:BI350"/>
    <mergeCell ref="A351:X351"/>
    <mergeCell ref="Y351:Z351"/>
    <mergeCell ref="AA351:AE351"/>
    <mergeCell ref="AF351:AJ351"/>
    <mergeCell ref="AK351:AQ351"/>
    <mergeCell ref="AR351:AS351"/>
    <mergeCell ref="AT351:AZ351"/>
    <mergeCell ref="BA351:BB351"/>
    <mergeCell ref="BC351:BI351"/>
    <mergeCell ref="A264:AQ264"/>
    <mergeCell ref="AR264:AZ264"/>
    <mergeCell ref="BA264:BI264"/>
    <mergeCell ref="A265:X265"/>
    <mergeCell ref="Y265:Z265"/>
    <mergeCell ref="AA265:AE265"/>
    <mergeCell ref="AF265:AJ265"/>
    <mergeCell ref="AK265:AQ265"/>
    <mergeCell ref="AR265:AS265"/>
    <mergeCell ref="AT265:AZ265"/>
    <mergeCell ref="BA265:BB265"/>
    <mergeCell ref="BC265:BI265"/>
    <mergeCell ref="A266:X266"/>
    <mergeCell ref="Y266:Z266"/>
    <mergeCell ref="AA266:AE266"/>
    <mergeCell ref="AF266:AJ266"/>
    <mergeCell ref="AK266:AQ266"/>
    <mergeCell ref="AR266:AS266"/>
    <mergeCell ref="AT266:AZ266"/>
    <mergeCell ref="BA266:BB266"/>
    <mergeCell ref="BC266:BI266"/>
    <mergeCell ref="A267:X267"/>
    <mergeCell ref="Y267:Z267"/>
    <mergeCell ref="AA267:AE267"/>
    <mergeCell ref="AF267:AJ267"/>
    <mergeCell ref="AK267:AQ267"/>
    <mergeCell ref="AR267:AS267"/>
    <mergeCell ref="AT267:AZ267"/>
    <mergeCell ref="BA267:BB267"/>
    <mergeCell ref="BC267:BI267"/>
    <mergeCell ref="A268:X268"/>
    <mergeCell ref="Y268:Z268"/>
    <mergeCell ref="AA268:AE268"/>
    <mergeCell ref="AF268:AJ268"/>
    <mergeCell ref="AK268:AQ268"/>
    <mergeCell ref="AR268:AS268"/>
    <mergeCell ref="AT268:AZ268"/>
    <mergeCell ref="BA268:BB268"/>
    <mergeCell ref="BC268:BI268"/>
    <mergeCell ref="A269:X269"/>
    <mergeCell ref="Y269:Z269"/>
    <mergeCell ref="AA269:AE269"/>
    <mergeCell ref="AF269:AJ269"/>
    <mergeCell ref="AK269:AQ269"/>
    <mergeCell ref="AR269:AS269"/>
    <mergeCell ref="AT269:AZ269"/>
    <mergeCell ref="BA269:BB269"/>
    <mergeCell ref="BC269:BI269"/>
    <mergeCell ref="A270:X270"/>
    <mergeCell ref="Y270:Z270"/>
    <mergeCell ref="AA270:AE270"/>
    <mergeCell ref="AF270:AJ270"/>
    <mergeCell ref="AK270:AQ270"/>
    <mergeCell ref="AR270:AS270"/>
    <mergeCell ref="AT270:AZ270"/>
    <mergeCell ref="BA270:BB270"/>
    <mergeCell ref="BC270:BI270"/>
    <mergeCell ref="A271:X271"/>
    <mergeCell ref="Y271:Z271"/>
    <mergeCell ref="AA271:AE271"/>
    <mergeCell ref="AF271:AJ271"/>
    <mergeCell ref="AK271:AQ271"/>
    <mergeCell ref="AR271:AS271"/>
    <mergeCell ref="AT271:AZ271"/>
    <mergeCell ref="BA271:BB271"/>
    <mergeCell ref="BC271:BI271"/>
    <mergeCell ref="A272:X272"/>
    <mergeCell ref="Y272:Z272"/>
    <mergeCell ref="AA272:AE272"/>
    <mergeCell ref="AF272:AJ272"/>
    <mergeCell ref="AK272:AQ272"/>
    <mergeCell ref="AR272:AS272"/>
    <mergeCell ref="AT272:AZ272"/>
    <mergeCell ref="BA272:BB272"/>
    <mergeCell ref="BC272:BI272"/>
    <mergeCell ref="A273:X273"/>
    <mergeCell ref="Y273:Z273"/>
    <mergeCell ref="AA273:AE273"/>
    <mergeCell ref="AF273:AJ273"/>
    <mergeCell ref="AK273:AQ273"/>
    <mergeCell ref="AR273:AS273"/>
    <mergeCell ref="AT273:AZ273"/>
    <mergeCell ref="BA273:BB273"/>
    <mergeCell ref="BC273:BI273"/>
    <mergeCell ref="A274:X274"/>
    <mergeCell ref="Y274:Z274"/>
    <mergeCell ref="AA274:AE274"/>
    <mergeCell ref="AF274:AJ274"/>
    <mergeCell ref="AK274:AQ274"/>
    <mergeCell ref="AR274:AS274"/>
    <mergeCell ref="AT274:AZ274"/>
    <mergeCell ref="BA274:BB274"/>
    <mergeCell ref="BC274:BI274"/>
    <mergeCell ref="A275:X275"/>
    <mergeCell ref="Y275:Z275"/>
    <mergeCell ref="AA275:AE275"/>
    <mergeCell ref="AF275:AJ275"/>
    <mergeCell ref="AK275:AQ275"/>
    <mergeCell ref="AR275:AS275"/>
    <mergeCell ref="AT275:AZ275"/>
    <mergeCell ref="BA275:BB275"/>
    <mergeCell ref="BC275:BI275"/>
    <mergeCell ref="A276:X276"/>
    <mergeCell ref="Y276:Z276"/>
    <mergeCell ref="AA276:AE276"/>
    <mergeCell ref="AF276:AJ276"/>
    <mergeCell ref="AK276:AQ276"/>
    <mergeCell ref="AR276:AS276"/>
    <mergeCell ref="AT276:AZ276"/>
    <mergeCell ref="BA276:BB276"/>
    <mergeCell ref="BC276:BI276"/>
    <mergeCell ref="A277:X277"/>
    <mergeCell ref="Y277:Z277"/>
    <mergeCell ref="AA277:AE277"/>
    <mergeCell ref="AF277:AJ277"/>
    <mergeCell ref="AK277:AQ277"/>
    <mergeCell ref="AR277:AS277"/>
    <mergeCell ref="AT277:AZ277"/>
    <mergeCell ref="BA277:BB277"/>
    <mergeCell ref="BC277:BI277"/>
    <mergeCell ref="A278:X278"/>
    <mergeCell ref="Y278:Z278"/>
    <mergeCell ref="AA278:AE278"/>
    <mergeCell ref="AF278:AJ278"/>
    <mergeCell ref="AK278:AQ278"/>
    <mergeCell ref="AR278:AS278"/>
    <mergeCell ref="AT278:AZ278"/>
    <mergeCell ref="BA278:BB278"/>
    <mergeCell ref="BC278:BI278"/>
    <mergeCell ref="A279:X279"/>
    <mergeCell ref="Y279:Z279"/>
    <mergeCell ref="AA279:AE279"/>
    <mergeCell ref="AF279:AJ279"/>
    <mergeCell ref="AK279:AQ279"/>
    <mergeCell ref="AR279:AS279"/>
    <mergeCell ref="AT279:AZ279"/>
    <mergeCell ref="BA279:BB279"/>
    <mergeCell ref="BC279:BI279"/>
    <mergeCell ref="A280:X280"/>
    <mergeCell ref="Y280:Z280"/>
    <mergeCell ref="AA280:AE280"/>
    <mergeCell ref="AF280:AJ280"/>
    <mergeCell ref="AK280:AQ280"/>
    <mergeCell ref="AR280:AS280"/>
    <mergeCell ref="AT280:AZ280"/>
    <mergeCell ref="BA280:BB280"/>
    <mergeCell ref="BC280:BI280"/>
    <mergeCell ref="A281:X281"/>
    <mergeCell ref="Y281:Z281"/>
    <mergeCell ref="AA281:AE281"/>
    <mergeCell ref="AF281:AJ281"/>
    <mergeCell ref="AK281:AQ281"/>
    <mergeCell ref="AR281:AS281"/>
    <mergeCell ref="AT281:AZ281"/>
    <mergeCell ref="BA281:BB281"/>
    <mergeCell ref="BC281:BI281"/>
    <mergeCell ref="A282:X282"/>
    <mergeCell ref="Y282:Z282"/>
    <mergeCell ref="AA282:AE282"/>
    <mergeCell ref="AF282:AJ282"/>
    <mergeCell ref="AK282:AQ282"/>
    <mergeCell ref="AR282:AS282"/>
    <mergeCell ref="AT282:AZ282"/>
    <mergeCell ref="BA282:BB282"/>
    <mergeCell ref="BC282:BI282"/>
    <mergeCell ref="A283:X283"/>
    <mergeCell ref="Y283:Z283"/>
    <mergeCell ref="AA283:AE283"/>
    <mergeCell ref="AF283:AJ283"/>
    <mergeCell ref="AK283:AQ283"/>
    <mergeCell ref="AR283:AS283"/>
    <mergeCell ref="AT283:AZ283"/>
    <mergeCell ref="BA283:BB283"/>
    <mergeCell ref="BC283:BI283"/>
    <mergeCell ref="A284:X284"/>
    <mergeCell ref="Y284:Z284"/>
    <mergeCell ref="AA284:AE284"/>
    <mergeCell ref="AF284:AJ284"/>
    <mergeCell ref="AK284:AQ284"/>
    <mergeCell ref="AR284:AS284"/>
    <mergeCell ref="AT284:AZ284"/>
    <mergeCell ref="BA284:BB284"/>
    <mergeCell ref="BC284:BI284"/>
    <mergeCell ref="A285:X285"/>
    <mergeCell ref="Y285:Z285"/>
    <mergeCell ref="AA285:AE285"/>
    <mergeCell ref="AF285:AJ285"/>
    <mergeCell ref="AK285:AQ285"/>
    <mergeCell ref="AR285:AS285"/>
    <mergeCell ref="AT285:AZ285"/>
    <mergeCell ref="BA285:BB285"/>
    <mergeCell ref="BC285:BI285"/>
    <mergeCell ref="A286:X286"/>
    <mergeCell ref="Y286:Z286"/>
    <mergeCell ref="AA286:AE286"/>
    <mergeCell ref="AF286:AJ286"/>
    <mergeCell ref="AK286:AQ286"/>
    <mergeCell ref="AR286:AS286"/>
    <mergeCell ref="AT286:AZ286"/>
    <mergeCell ref="BA286:BB286"/>
    <mergeCell ref="BC286:BI286"/>
    <mergeCell ref="A287:X287"/>
    <mergeCell ref="Y287:Z287"/>
    <mergeCell ref="AA287:AE287"/>
    <mergeCell ref="AF287:AJ287"/>
    <mergeCell ref="AK287:AQ287"/>
    <mergeCell ref="AR287:AS287"/>
    <mergeCell ref="AT287:AZ287"/>
    <mergeCell ref="BA287:BB287"/>
    <mergeCell ref="BC287:BI287"/>
    <mergeCell ref="A288:X288"/>
    <mergeCell ref="Y288:Z288"/>
    <mergeCell ref="AA288:AE288"/>
    <mergeCell ref="AF288:AJ288"/>
    <mergeCell ref="AK288:AQ288"/>
    <mergeCell ref="AR288:AS288"/>
    <mergeCell ref="AT288:AZ288"/>
    <mergeCell ref="BA288:BB288"/>
    <mergeCell ref="BC288:BI288"/>
    <mergeCell ref="A289:X289"/>
    <mergeCell ref="Y289:Z289"/>
    <mergeCell ref="AA289:AE289"/>
    <mergeCell ref="AF289:AJ289"/>
    <mergeCell ref="AK289:AQ289"/>
    <mergeCell ref="AR289:AS289"/>
    <mergeCell ref="AT289:AZ289"/>
    <mergeCell ref="BA289:BB289"/>
    <mergeCell ref="BC289:BI289"/>
    <mergeCell ref="A290:X290"/>
    <mergeCell ref="Y290:Z290"/>
    <mergeCell ref="AA290:AE290"/>
    <mergeCell ref="AF290:AJ290"/>
    <mergeCell ref="AK290:AQ290"/>
    <mergeCell ref="AR290:AS290"/>
    <mergeCell ref="AT290:AZ290"/>
    <mergeCell ref="BA290:BB290"/>
    <mergeCell ref="BC290:BI290"/>
    <mergeCell ref="A291:X291"/>
    <mergeCell ref="Y291:Z291"/>
    <mergeCell ref="AA291:AE291"/>
    <mergeCell ref="AF291:AJ291"/>
    <mergeCell ref="AK291:AQ291"/>
    <mergeCell ref="AR291:AS291"/>
    <mergeCell ref="AT291:AZ291"/>
    <mergeCell ref="BA291:BB291"/>
    <mergeCell ref="BC291:BI291"/>
    <mergeCell ref="A292:X292"/>
    <mergeCell ref="Y292:Z292"/>
    <mergeCell ref="AA292:AE292"/>
    <mergeCell ref="AF292:AJ292"/>
    <mergeCell ref="AK292:AQ292"/>
    <mergeCell ref="AR292:AS292"/>
    <mergeCell ref="AT292:AZ292"/>
    <mergeCell ref="BA292:BB292"/>
    <mergeCell ref="BC292:BI292"/>
    <mergeCell ref="A293:X293"/>
    <mergeCell ref="Y293:Z293"/>
    <mergeCell ref="AA293:AE293"/>
    <mergeCell ref="AF293:AJ293"/>
    <mergeCell ref="AK293:AQ293"/>
    <mergeCell ref="AR293:AS293"/>
    <mergeCell ref="AT293:AZ293"/>
    <mergeCell ref="BA293:BB293"/>
    <mergeCell ref="BC293:BI293"/>
    <mergeCell ref="A294:X294"/>
    <mergeCell ref="Y294:Z294"/>
    <mergeCell ref="AA294:AE294"/>
    <mergeCell ref="AF294:AJ294"/>
    <mergeCell ref="AK294:AQ294"/>
    <mergeCell ref="AR294:AS294"/>
    <mergeCell ref="AT294:AZ294"/>
    <mergeCell ref="BA294:BB294"/>
    <mergeCell ref="BC294:BI294"/>
    <mergeCell ref="A295:X295"/>
    <mergeCell ref="Y295:Z295"/>
    <mergeCell ref="AA295:AE295"/>
    <mergeCell ref="AF295:AJ295"/>
    <mergeCell ref="AK295:AQ295"/>
    <mergeCell ref="AR295:AS295"/>
    <mergeCell ref="AT295:AZ295"/>
    <mergeCell ref="BA295:BB295"/>
    <mergeCell ref="BC295:BI295"/>
    <mergeCell ref="A296:X296"/>
    <mergeCell ref="Y296:Z296"/>
    <mergeCell ref="AA296:AE296"/>
    <mergeCell ref="AF296:AJ296"/>
    <mergeCell ref="AK296:AQ296"/>
    <mergeCell ref="AR296:AS296"/>
    <mergeCell ref="AT296:AZ296"/>
    <mergeCell ref="BA296:BB296"/>
    <mergeCell ref="BC296:BI296"/>
    <mergeCell ref="A297:X297"/>
    <mergeCell ref="Y297:Z297"/>
    <mergeCell ref="AA297:AE297"/>
    <mergeCell ref="AF297:AJ297"/>
    <mergeCell ref="AK297:AQ297"/>
    <mergeCell ref="AR297:AS297"/>
    <mergeCell ref="AT297:AZ297"/>
    <mergeCell ref="BA297:BB297"/>
    <mergeCell ref="BC297:BI297"/>
    <mergeCell ref="A298:X298"/>
    <mergeCell ref="Y298:Z298"/>
    <mergeCell ref="AA298:AE298"/>
    <mergeCell ref="AF298:AJ298"/>
    <mergeCell ref="AK298:AQ298"/>
    <mergeCell ref="AR298:AS298"/>
    <mergeCell ref="AT298:AZ298"/>
    <mergeCell ref="BA298:BB298"/>
    <mergeCell ref="BC298:BI298"/>
    <mergeCell ref="A299:X299"/>
    <mergeCell ref="Y299:Z299"/>
    <mergeCell ref="AA299:AE299"/>
    <mergeCell ref="AF299:AJ299"/>
    <mergeCell ref="AK299:AQ299"/>
    <mergeCell ref="AR299:AS299"/>
    <mergeCell ref="AT299:AZ299"/>
    <mergeCell ref="BA299:BB299"/>
    <mergeCell ref="BC299:BI299"/>
    <mergeCell ref="A300:X300"/>
    <mergeCell ref="Y300:Z300"/>
    <mergeCell ref="AA300:AE300"/>
    <mergeCell ref="AF300:AJ300"/>
    <mergeCell ref="AK300:AQ300"/>
    <mergeCell ref="AR300:AS300"/>
    <mergeCell ref="AT300:AZ300"/>
    <mergeCell ref="BA300:BB300"/>
    <mergeCell ref="BC300:BI300"/>
    <mergeCell ref="A301:X301"/>
    <mergeCell ref="Y301:Z301"/>
    <mergeCell ref="AA301:AE301"/>
    <mergeCell ref="AF301:AJ301"/>
    <mergeCell ref="AK301:AQ301"/>
    <mergeCell ref="AR301:AS301"/>
    <mergeCell ref="AT301:AZ301"/>
    <mergeCell ref="BA301:BB301"/>
    <mergeCell ref="BC301:BI301"/>
    <mergeCell ref="A302:X302"/>
    <mergeCell ref="Y302:Z302"/>
    <mergeCell ref="AA302:AE302"/>
    <mergeCell ref="AF302:AJ302"/>
    <mergeCell ref="AK302:AQ302"/>
    <mergeCell ref="AR302:AS302"/>
    <mergeCell ref="AT302:AZ302"/>
    <mergeCell ref="BA302:BB302"/>
    <mergeCell ref="BC302:BI302"/>
    <mergeCell ref="A303:X303"/>
    <mergeCell ref="Y303:Z303"/>
    <mergeCell ref="AA303:AE303"/>
    <mergeCell ref="AF303:AJ303"/>
    <mergeCell ref="AK303:AQ303"/>
    <mergeCell ref="AR303:AS303"/>
    <mergeCell ref="AT303:AZ303"/>
    <mergeCell ref="BA303:BB303"/>
    <mergeCell ref="BC303:BI303"/>
    <mergeCell ref="A304:X304"/>
    <mergeCell ref="Y304:Z304"/>
    <mergeCell ref="AA304:AE304"/>
    <mergeCell ref="AF304:AJ304"/>
    <mergeCell ref="AK304:AQ304"/>
    <mergeCell ref="AR304:AS304"/>
    <mergeCell ref="AT304:AZ304"/>
    <mergeCell ref="BA304:BB304"/>
    <mergeCell ref="BC304:BI304"/>
    <mergeCell ref="A305:X305"/>
    <mergeCell ref="Y305:Z305"/>
    <mergeCell ref="AA305:AE305"/>
    <mergeCell ref="AF305:AJ305"/>
    <mergeCell ref="AK305:AQ305"/>
    <mergeCell ref="AR305:AS305"/>
    <mergeCell ref="AT305:AZ305"/>
    <mergeCell ref="BA305:BB305"/>
    <mergeCell ref="BC305:BI305"/>
    <mergeCell ref="A306:X306"/>
    <mergeCell ref="Y306:Z306"/>
    <mergeCell ref="AA306:AE306"/>
    <mergeCell ref="AF306:AJ306"/>
    <mergeCell ref="AK306:AQ306"/>
    <mergeCell ref="AR306:AS306"/>
    <mergeCell ref="AT306:AZ306"/>
    <mergeCell ref="BA306:BB306"/>
    <mergeCell ref="BC306:BI306"/>
    <mergeCell ref="A307:X307"/>
    <mergeCell ref="Y307:Z307"/>
    <mergeCell ref="AA307:AE307"/>
    <mergeCell ref="AF307:AJ307"/>
    <mergeCell ref="AK307:AQ307"/>
    <mergeCell ref="AR307:AS307"/>
    <mergeCell ref="AT307:AZ307"/>
    <mergeCell ref="BA307:BB307"/>
    <mergeCell ref="BC307:BI307"/>
    <mergeCell ref="A220:AQ220"/>
    <mergeCell ref="AR220:AZ220"/>
    <mergeCell ref="BA220:BI220"/>
    <mergeCell ref="A221:X221"/>
    <mergeCell ref="Y221:Z221"/>
    <mergeCell ref="AA221:AE221"/>
    <mergeCell ref="AF221:AJ221"/>
    <mergeCell ref="AK221:AQ221"/>
    <mergeCell ref="AR221:AS221"/>
    <mergeCell ref="AT221:AZ221"/>
    <mergeCell ref="BA221:BB221"/>
    <mergeCell ref="BC221:BI221"/>
    <mergeCell ref="A222:X222"/>
    <mergeCell ref="Y222:Z222"/>
    <mergeCell ref="AA222:AE222"/>
    <mergeCell ref="AF222:AJ222"/>
    <mergeCell ref="AK222:AQ222"/>
    <mergeCell ref="AR222:AS222"/>
    <mergeCell ref="AT222:AZ222"/>
    <mergeCell ref="BA222:BB222"/>
    <mergeCell ref="BC222:BI222"/>
    <mergeCell ref="A223:X223"/>
    <mergeCell ref="Y223:Z223"/>
    <mergeCell ref="AA223:AE223"/>
    <mergeCell ref="AF223:AJ223"/>
    <mergeCell ref="AK223:AQ223"/>
    <mergeCell ref="AR223:AS223"/>
    <mergeCell ref="AT223:AZ223"/>
    <mergeCell ref="BA223:BB223"/>
    <mergeCell ref="BC223:BI223"/>
    <mergeCell ref="A224:X224"/>
    <mergeCell ref="Y224:Z224"/>
    <mergeCell ref="AA224:AE224"/>
    <mergeCell ref="AF224:AJ224"/>
    <mergeCell ref="AK224:AQ224"/>
    <mergeCell ref="AR224:AS224"/>
    <mergeCell ref="AT224:AZ224"/>
    <mergeCell ref="BA224:BB224"/>
    <mergeCell ref="BC224:BI224"/>
    <mergeCell ref="A225:X225"/>
    <mergeCell ref="Y225:Z225"/>
    <mergeCell ref="AA225:AE225"/>
    <mergeCell ref="AF225:AJ225"/>
    <mergeCell ref="AK225:AQ225"/>
    <mergeCell ref="AR225:AS225"/>
    <mergeCell ref="AT225:AZ225"/>
    <mergeCell ref="BA225:BB225"/>
    <mergeCell ref="BC225:BI225"/>
    <mergeCell ref="A226:X226"/>
    <mergeCell ref="Y226:Z226"/>
    <mergeCell ref="AA226:AE226"/>
    <mergeCell ref="AF226:AJ226"/>
    <mergeCell ref="AK226:AQ226"/>
    <mergeCell ref="AR226:AS226"/>
    <mergeCell ref="AT226:AZ226"/>
    <mergeCell ref="BA226:BB226"/>
    <mergeCell ref="BC226:BI226"/>
    <mergeCell ref="A227:X227"/>
    <mergeCell ref="Y227:Z227"/>
    <mergeCell ref="AA227:AE227"/>
    <mergeCell ref="AF227:AJ227"/>
    <mergeCell ref="AK227:AQ227"/>
    <mergeCell ref="AR227:AS227"/>
    <mergeCell ref="AT227:AZ227"/>
    <mergeCell ref="BA227:BB227"/>
    <mergeCell ref="BC227:BI227"/>
    <mergeCell ref="A228:X228"/>
    <mergeCell ref="Y228:Z228"/>
    <mergeCell ref="AA228:AE228"/>
    <mergeCell ref="AF228:AJ228"/>
    <mergeCell ref="AK228:AQ228"/>
    <mergeCell ref="AR228:AS228"/>
    <mergeCell ref="AT228:AZ228"/>
    <mergeCell ref="BA228:BB228"/>
    <mergeCell ref="BC228:BI228"/>
    <mergeCell ref="A229:X229"/>
    <mergeCell ref="Y229:Z229"/>
    <mergeCell ref="AA229:AE229"/>
    <mergeCell ref="AF229:AJ229"/>
    <mergeCell ref="AK229:AQ229"/>
    <mergeCell ref="AR229:AS229"/>
    <mergeCell ref="AT229:AZ229"/>
    <mergeCell ref="BA229:BB229"/>
    <mergeCell ref="BC229:BI229"/>
    <mergeCell ref="A230:X230"/>
    <mergeCell ref="Y230:Z230"/>
    <mergeCell ref="AA230:AE230"/>
    <mergeCell ref="AF230:AJ230"/>
    <mergeCell ref="AK230:AQ230"/>
    <mergeCell ref="AR230:AS230"/>
    <mergeCell ref="AT230:AZ230"/>
    <mergeCell ref="BA230:BB230"/>
    <mergeCell ref="BC230:BI230"/>
    <mergeCell ref="A231:X231"/>
    <mergeCell ref="Y231:Z231"/>
    <mergeCell ref="AA231:AE231"/>
    <mergeCell ref="AF231:AJ231"/>
    <mergeCell ref="AK231:AQ231"/>
    <mergeCell ref="AR231:AS231"/>
    <mergeCell ref="AT231:AZ231"/>
    <mergeCell ref="BA231:BB231"/>
    <mergeCell ref="BC231:BI231"/>
    <mergeCell ref="A232:X232"/>
    <mergeCell ref="Y232:Z232"/>
    <mergeCell ref="AA232:AE232"/>
    <mergeCell ref="AF232:AJ232"/>
    <mergeCell ref="AK232:AQ232"/>
    <mergeCell ref="AR232:AS232"/>
    <mergeCell ref="AT232:AZ232"/>
    <mergeCell ref="BA232:BB232"/>
    <mergeCell ref="BC232:BI232"/>
    <mergeCell ref="A233:X233"/>
    <mergeCell ref="Y233:Z233"/>
    <mergeCell ref="AA233:AE233"/>
    <mergeCell ref="AF233:AJ233"/>
    <mergeCell ref="AK233:AQ233"/>
    <mergeCell ref="AR233:AS233"/>
    <mergeCell ref="AT233:AZ233"/>
    <mergeCell ref="BA233:BB233"/>
    <mergeCell ref="BC233:BI233"/>
    <mergeCell ref="A234:X234"/>
    <mergeCell ref="Y234:Z234"/>
    <mergeCell ref="AA234:AE234"/>
    <mergeCell ref="AF234:AJ234"/>
    <mergeCell ref="AK234:AQ234"/>
    <mergeCell ref="AR234:AS234"/>
    <mergeCell ref="AT234:AZ234"/>
    <mergeCell ref="BA234:BB234"/>
    <mergeCell ref="BC234:BI234"/>
    <mergeCell ref="A235:X235"/>
    <mergeCell ref="Y235:Z235"/>
    <mergeCell ref="AA235:AE235"/>
    <mergeCell ref="AF235:AJ235"/>
    <mergeCell ref="AK235:AQ235"/>
    <mergeCell ref="AR235:AS235"/>
    <mergeCell ref="AT235:AZ235"/>
    <mergeCell ref="BA235:BB235"/>
    <mergeCell ref="BC235:BI235"/>
    <mergeCell ref="A236:X236"/>
    <mergeCell ref="Y236:Z236"/>
    <mergeCell ref="AA236:AE236"/>
    <mergeCell ref="AF236:AJ236"/>
    <mergeCell ref="AK236:AQ236"/>
    <mergeCell ref="AR236:AS236"/>
    <mergeCell ref="AT236:AZ236"/>
    <mergeCell ref="BA236:BB236"/>
    <mergeCell ref="BC236:BI236"/>
    <mergeCell ref="A237:X237"/>
    <mergeCell ref="Y237:Z237"/>
    <mergeCell ref="AA237:AE237"/>
    <mergeCell ref="AF237:AJ237"/>
    <mergeCell ref="AK237:AQ237"/>
    <mergeCell ref="AR237:AS237"/>
    <mergeCell ref="AT237:AZ237"/>
    <mergeCell ref="BA237:BB237"/>
    <mergeCell ref="BC237:BI237"/>
    <mergeCell ref="A238:X238"/>
    <mergeCell ref="Y238:Z238"/>
    <mergeCell ref="AA238:AE238"/>
    <mergeCell ref="AF238:AJ238"/>
    <mergeCell ref="AK238:AQ238"/>
    <mergeCell ref="AR238:AS238"/>
    <mergeCell ref="AT238:AZ238"/>
    <mergeCell ref="BA238:BB238"/>
    <mergeCell ref="BC238:BI238"/>
    <mergeCell ref="A239:X239"/>
    <mergeCell ref="Y239:Z239"/>
    <mergeCell ref="AA239:AE239"/>
    <mergeCell ref="AF239:AJ239"/>
    <mergeCell ref="AK239:AQ239"/>
    <mergeCell ref="AR239:AS239"/>
    <mergeCell ref="AT239:AZ239"/>
    <mergeCell ref="BA239:BB239"/>
    <mergeCell ref="BC239:BI239"/>
    <mergeCell ref="A240:X240"/>
    <mergeCell ref="Y240:Z240"/>
    <mergeCell ref="AA240:AE240"/>
    <mergeCell ref="AF240:AJ240"/>
    <mergeCell ref="AK240:AQ240"/>
    <mergeCell ref="AR240:AS240"/>
    <mergeCell ref="AT240:AZ240"/>
    <mergeCell ref="BA240:BB240"/>
    <mergeCell ref="BC240:BI240"/>
    <mergeCell ref="A241:X241"/>
    <mergeCell ref="Y241:Z241"/>
    <mergeCell ref="AA241:AE241"/>
    <mergeCell ref="AF241:AJ241"/>
    <mergeCell ref="AK241:AQ241"/>
    <mergeCell ref="AR241:AS241"/>
    <mergeCell ref="AT241:AZ241"/>
    <mergeCell ref="BA241:BB241"/>
    <mergeCell ref="BC241:BI241"/>
    <mergeCell ref="A242:X242"/>
    <mergeCell ref="Y242:Z242"/>
    <mergeCell ref="AA242:AE242"/>
    <mergeCell ref="AF242:AJ242"/>
    <mergeCell ref="AK242:AQ242"/>
    <mergeCell ref="AR242:AS242"/>
    <mergeCell ref="AT242:AZ242"/>
    <mergeCell ref="BA242:BB242"/>
    <mergeCell ref="BC242:BI242"/>
    <mergeCell ref="A243:X243"/>
    <mergeCell ref="Y243:Z243"/>
    <mergeCell ref="AA243:AE243"/>
    <mergeCell ref="AF243:AJ243"/>
    <mergeCell ref="AK243:AQ243"/>
    <mergeCell ref="AR243:AS243"/>
    <mergeCell ref="AT243:AZ243"/>
    <mergeCell ref="BA243:BB243"/>
    <mergeCell ref="BC243:BI243"/>
    <mergeCell ref="A244:X244"/>
    <mergeCell ref="Y244:Z244"/>
    <mergeCell ref="AA244:AE244"/>
    <mergeCell ref="AF244:AJ244"/>
    <mergeCell ref="AK244:AQ244"/>
    <mergeCell ref="AR244:AS244"/>
    <mergeCell ref="AT244:AZ244"/>
    <mergeCell ref="BA244:BB244"/>
    <mergeCell ref="BC244:BI244"/>
    <mergeCell ref="A245:X245"/>
    <mergeCell ref="Y245:Z245"/>
    <mergeCell ref="AA245:AE245"/>
    <mergeCell ref="AF245:AJ245"/>
    <mergeCell ref="AK245:AQ245"/>
    <mergeCell ref="AR245:AS245"/>
    <mergeCell ref="AT245:AZ245"/>
    <mergeCell ref="BA245:BB245"/>
    <mergeCell ref="BC245:BI245"/>
    <mergeCell ref="A246:X246"/>
    <mergeCell ref="Y246:Z246"/>
    <mergeCell ref="AA246:AE246"/>
    <mergeCell ref="AF246:AJ246"/>
    <mergeCell ref="AK246:AQ246"/>
    <mergeCell ref="AR246:AS246"/>
    <mergeCell ref="AT246:AZ246"/>
    <mergeCell ref="BA246:BB246"/>
    <mergeCell ref="BC246:BI246"/>
    <mergeCell ref="A247:X247"/>
    <mergeCell ref="Y247:Z247"/>
    <mergeCell ref="AA247:AE247"/>
    <mergeCell ref="AF247:AJ247"/>
    <mergeCell ref="AK247:AQ247"/>
    <mergeCell ref="AR247:AS247"/>
    <mergeCell ref="AT247:AZ247"/>
    <mergeCell ref="BA247:BB247"/>
    <mergeCell ref="BC247:BI247"/>
    <mergeCell ref="A248:X248"/>
    <mergeCell ref="Y248:Z248"/>
    <mergeCell ref="AA248:AE248"/>
    <mergeCell ref="AF248:AJ248"/>
    <mergeCell ref="AK248:AQ248"/>
    <mergeCell ref="AR248:AS248"/>
    <mergeCell ref="AT248:AZ248"/>
    <mergeCell ref="BA248:BB248"/>
    <mergeCell ref="BC248:BI248"/>
    <mergeCell ref="A249:X249"/>
    <mergeCell ref="Y249:Z249"/>
    <mergeCell ref="AA249:AE249"/>
    <mergeCell ref="AF249:AJ249"/>
    <mergeCell ref="AK249:AQ249"/>
    <mergeCell ref="AR249:AS249"/>
    <mergeCell ref="AT249:AZ249"/>
    <mergeCell ref="BA249:BB249"/>
    <mergeCell ref="BC249:BI249"/>
    <mergeCell ref="A250:X250"/>
    <mergeCell ref="Y250:Z250"/>
    <mergeCell ref="AA250:AE250"/>
    <mergeCell ref="AF250:AJ250"/>
    <mergeCell ref="AK250:AQ250"/>
    <mergeCell ref="AR250:AS250"/>
    <mergeCell ref="AT250:AZ250"/>
    <mergeCell ref="BA250:BB250"/>
    <mergeCell ref="BC250:BI250"/>
    <mergeCell ref="A251:X251"/>
    <mergeCell ref="Y251:Z251"/>
    <mergeCell ref="AA251:AE251"/>
    <mergeCell ref="AF251:AJ251"/>
    <mergeCell ref="AK251:AQ251"/>
    <mergeCell ref="AR251:AS251"/>
    <mergeCell ref="AT251:AZ251"/>
    <mergeCell ref="BA251:BB251"/>
    <mergeCell ref="BC251:BI251"/>
    <mergeCell ref="A252:X252"/>
    <mergeCell ref="Y252:Z252"/>
    <mergeCell ref="AA252:AE252"/>
    <mergeCell ref="AF252:AJ252"/>
    <mergeCell ref="AK252:AQ252"/>
    <mergeCell ref="AR252:AS252"/>
    <mergeCell ref="AT252:AZ252"/>
    <mergeCell ref="BA252:BB252"/>
    <mergeCell ref="BC252:BI252"/>
    <mergeCell ref="A253:X253"/>
    <mergeCell ref="Y253:Z253"/>
    <mergeCell ref="AA253:AE253"/>
    <mergeCell ref="AF253:AJ253"/>
    <mergeCell ref="AK253:AQ253"/>
    <mergeCell ref="AR253:AS253"/>
    <mergeCell ref="AT253:AZ253"/>
    <mergeCell ref="BA253:BB253"/>
    <mergeCell ref="BC253:BI253"/>
    <mergeCell ref="A254:X254"/>
    <mergeCell ref="Y254:Z254"/>
    <mergeCell ref="AA254:AE254"/>
    <mergeCell ref="AF254:AJ254"/>
    <mergeCell ref="AK254:AQ254"/>
    <mergeCell ref="AR254:AS254"/>
    <mergeCell ref="AT254:AZ254"/>
    <mergeCell ref="BA254:BB254"/>
    <mergeCell ref="BC254:BI254"/>
    <mergeCell ref="A255:X255"/>
    <mergeCell ref="Y255:Z255"/>
    <mergeCell ref="AA255:AE255"/>
    <mergeCell ref="AF255:AJ255"/>
    <mergeCell ref="AK255:AQ255"/>
    <mergeCell ref="AR255:AS255"/>
    <mergeCell ref="AT255:AZ255"/>
    <mergeCell ref="BA255:BB255"/>
    <mergeCell ref="BC255:BI255"/>
    <mergeCell ref="A256:X256"/>
    <mergeCell ref="Y256:Z256"/>
    <mergeCell ref="AA256:AE256"/>
    <mergeCell ref="AF256:AJ256"/>
    <mergeCell ref="AK256:AQ256"/>
    <mergeCell ref="AR256:AS256"/>
    <mergeCell ref="AT256:AZ256"/>
    <mergeCell ref="BA256:BB256"/>
    <mergeCell ref="BC256:BI256"/>
    <mergeCell ref="A257:X257"/>
    <mergeCell ref="Y257:Z257"/>
    <mergeCell ref="AA257:AE257"/>
    <mergeCell ref="AF257:AJ257"/>
    <mergeCell ref="AK257:AQ257"/>
    <mergeCell ref="AR257:AS257"/>
    <mergeCell ref="AT257:AZ257"/>
    <mergeCell ref="BA257:BB257"/>
    <mergeCell ref="BC257:BI257"/>
    <mergeCell ref="A258:X258"/>
    <mergeCell ref="Y258:Z258"/>
    <mergeCell ref="AA258:AE258"/>
    <mergeCell ref="AF258:AJ258"/>
    <mergeCell ref="AK258:AQ258"/>
    <mergeCell ref="AR258:AS258"/>
    <mergeCell ref="AT258:AZ258"/>
    <mergeCell ref="BA258:BB258"/>
    <mergeCell ref="BC258:BI258"/>
    <mergeCell ref="A259:X259"/>
    <mergeCell ref="Y259:Z259"/>
    <mergeCell ref="AA259:AE259"/>
    <mergeCell ref="AF259:AJ259"/>
    <mergeCell ref="AK259:AQ259"/>
    <mergeCell ref="AR259:AS259"/>
    <mergeCell ref="AT259:AZ259"/>
    <mergeCell ref="BA259:BB259"/>
    <mergeCell ref="BC259:BI259"/>
    <mergeCell ref="A260:X260"/>
    <mergeCell ref="Y260:Z260"/>
    <mergeCell ref="AA260:AE260"/>
    <mergeCell ref="AF260:AJ260"/>
    <mergeCell ref="AK260:AQ260"/>
    <mergeCell ref="AR260:AS260"/>
    <mergeCell ref="AT260:AZ260"/>
    <mergeCell ref="BA260:BB260"/>
    <mergeCell ref="BC260:BI260"/>
    <mergeCell ref="A261:X261"/>
    <mergeCell ref="Y261:Z261"/>
    <mergeCell ref="AA261:AE261"/>
    <mergeCell ref="AF261:AJ261"/>
    <mergeCell ref="AK261:AQ261"/>
    <mergeCell ref="AR261:AS261"/>
    <mergeCell ref="AT261:AZ261"/>
    <mergeCell ref="BA261:BB261"/>
    <mergeCell ref="BC261:BI261"/>
    <mergeCell ref="A262:X262"/>
    <mergeCell ref="Y262:Z262"/>
    <mergeCell ref="AA262:AE262"/>
    <mergeCell ref="AF262:AJ262"/>
    <mergeCell ref="AK262:AQ262"/>
    <mergeCell ref="AR262:AS262"/>
    <mergeCell ref="AT262:AZ262"/>
    <mergeCell ref="BA262:BB262"/>
    <mergeCell ref="BC262:BI262"/>
    <mergeCell ref="A263:X263"/>
    <mergeCell ref="Y263:Z263"/>
    <mergeCell ref="AA263:AE263"/>
    <mergeCell ref="AF263:AJ263"/>
    <mergeCell ref="AK263:AQ263"/>
    <mergeCell ref="AR263:AS263"/>
    <mergeCell ref="AT263:AZ263"/>
    <mergeCell ref="BA263:BB263"/>
    <mergeCell ref="BC263:BI263"/>
    <mergeCell ref="A176:AQ176"/>
    <mergeCell ref="AR176:AZ176"/>
    <mergeCell ref="BA176:BI176"/>
    <mergeCell ref="A177:X177"/>
    <mergeCell ref="Y177:Z177"/>
    <mergeCell ref="AA177:AE177"/>
    <mergeCell ref="AF177:AJ177"/>
    <mergeCell ref="AK177:AQ177"/>
    <mergeCell ref="AR177:AS177"/>
    <mergeCell ref="AT177:AZ177"/>
    <mergeCell ref="BA177:BB177"/>
    <mergeCell ref="BC177:BI177"/>
    <mergeCell ref="A178:X178"/>
    <mergeCell ref="Y178:Z178"/>
    <mergeCell ref="AA178:AE178"/>
    <mergeCell ref="AF178:AJ178"/>
    <mergeCell ref="AK178:AQ178"/>
    <mergeCell ref="AR178:AS178"/>
    <mergeCell ref="AT178:AZ178"/>
    <mergeCell ref="BA178:BB178"/>
    <mergeCell ref="BC178:BI178"/>
    <mergeCell ref="A179:X179"/>
    <mergeCell ref="Y179:Z179"/>
    <mergeCell ref="AA179:AE179"/>
    <mergeCell ref="AF179:AJ179"/>
    <mergeCell ref="AK179:AQ179"/>
    <mergeCell ref="AR179:AS179"/>
    <mergeCell ref="AT179:AZ179"/>
    <mergeCell ref="BA179:BB179"/>
    <mergeCell ref="BC179:BI179"/>
    <mergeCell ref="A180:X180"/>
    <mergeCell ref="Y180:Z180"/>
    <mergeCell ref="AA180:AE180"/>
    <mergeCell ref="AF180:AJ180"/>
    <mergeCell ref="AK180:AQ180"/>
    <mergeCell ref="AR180:AS180"/>
    <mergeCell ref="AT180:AZ180"/>
    <mergeCell ref="BA180:BB180"/>
    <mergeCell ref="BC180:BI180"/>
    <mergeCell ref="A181:X181"/>
    <mergeCell ref="Y181:Z181"/>
    <mergeCell ref="AA181:AE181"/>
    <mergeCell ref="AF181:AJ181"/>
    <mergeCell ref="AK181:AQ181"/>
    <mergeCell ref="AR181:AS181"/>
    <mergeCell ref="AT181:AZ181"/>
    <mergeCell ref="BA181:BB181"/>
    <mergeCell ref="BC181:BI181"/>
    <mergeCell ref="A182:X182"/>
    <mergeCell ref="Y182:Z182"/>
    <mergeCell ref="AA182:AE182"/>
    <mergeCell ref="AF182:AJ182"/>
    <mergeCell ref="AK182:AQ182"/>
    <mergeCell ref="AR182:AS182"/>
    <mergeCell ref="AT182:AZ182"/>
    <mergeCell ref="BA182:BB182"/>
    <mergeCell ref="BC182:BI182"/>
    <mergeCell ref="A183:X183"/>
    <mergeCell ref="Y183:Z183"/>
    <mergeCell ref="AA183:AE183"/>
    <mergeCell ref="AF183:AJ183"/>
    <mergeCell ref="AK183:AQ183"/>
    <mergeCell ref="AR183:AS183"/>
    <mergeCell ref="AT183:AZ183"/>
    <mergeCell ref="BA183:BB183"/>
    <mergeCell ref="BC183:BI183"/>
    <mergeCell ref="A184:X184"/>
    <mergeCell ref="Y184:Z184"/>
    <mergeCell ref="AA184:AE184"/>
    <mergeCell ref="AF184:AJ184"/>
    <mergeCell ref="AK184:AQ184"/>
    <mergeCell ref="AR184:AS184"/>
    <mergeCell ref="AT184:AZ184"/>
    <mergeCell ref="BA184:BB184"/>
    <mergeCell ref="BC184:BI184"/>
    <mergeCell ref="A185:X185"/>
    <mergeCell ref="Y185:Z185"/>
    <mergeCell ref="AA185:AE185"/>
    <mergeCell ref="AF185:AJ185"/>
    <mergeCell ref="AK185:AQ185"/>
    <mergeCell ref="AR185:AS185"/>
    <mergeCell ref="AT185:AZ185"/>
    <mergeCell ref="BA185:BB185"/>
    <mergeCell ref="BC185:BI185"/>
    <mergeCell ref="A186:X186"/>
    <mergeCell ref="Y186:Z186"/>
    <mergeCell ref="AA186:AE186"/>
    <mergeCell ref="AF186:AJ186"/>
    <mergeCell ref="AK186:AQ186"/>
    <mergeCell ref="AR186:AS186"/>
    <mergeCell ref="AT186:AZ186"/>
    <mergeCell ref="BA186:BB186"/>
    <mergeCell ref="BC186:BI186"/>
    <mergeCell ref="A187:X187"/>
    <mergeCell ref="Y187:Z187"/>
    <mergeCell ref="AA187:AE187"/>
    <mergeCell ref="AF187:AJ187"/>
    <mergeCell ref="AK187:AQ187"/>
    <mergeCell ref="AR187:AS187"/>
    <mergeCell ref="AT187:AZ187"/>
    <mergeCell ref="BA187:BB187"/>
    <mergeCell ref="BC187:BI187"/>
    <mergeCell ref="A188:X188"/>
    <mergeCell ref="Y188:Z188"/>
    <mergeCell ref="AA188:AE188"/>
    <mergeCell ref="AF188:AJ188"/>
    <mergeCell ref="AK188:AQ188"/>
    <mergeCell ref="AR188:AS188"/>
    <mergeCell ref="AT188:AZ188"/>
    <mergeCell ref="BA188:BB188"/>
    <mergeCell ref="BC188:BI188"/>
    <mergeCell ref="A189:X189"/>
    <mergeCell ref="Y189:Z189"/>
    <mergeCell ref="AA189:AE189"/>
    <mergeCell ref="AF189:AJ189"/>
    <mergeCell ref="AK189:AQ189"/>
    <mergeCell ref="AR189:AS189"/>
    <mergeCell ref="AT189:AZ189"/>
    <mergeCell ref="BA189:BB189"/>
    <mergeCell ref="BC189:BI189"/>
    <mergeCell ref="A190:X190"/>
    <mergeCell ref="Y190:Z190"/>
    <mergeCell ref="AA190:AE190"/>
    <mergeCell ref="AF190:AJ190"/>
    <mergeCell ref="AK190:AQ190"/>
    <mergeCell ref="AR190:AS190"/>
    <mergeCell ref="AT190:AZ190"/>
    <mergeCell ref="BA190:BB190"/>
    <mergeCell ref="BC190:BI190"/>
    <mergeCell ref="A191:X191"/>
    <mergeCell ref="Y191:Z191"/>
    <mergeCell ref="AA191:AE191"/>
    <mergeCell ref="AF191:AJ191"/>
    <mergeCell ref="AK191:AQ191"/>
    <mergeCell ref="AR191:AS191"/>
    <mergeCell ref="AT191:AZ191"/>
    <mergeCell ref="BA191:BB191"/>
    <mergeCell ref="BC191:BI191"/>
    <mergeCell ref="A192:X192"/>
    <mergeCell ref="Y192:Z192"/>
    <mergeCell ref="AA192:AE192"/>
    <mergeCell ref="AF192:AJ192"/>
    <mergeCell ref="AK192:AQ192"/>
    <mergeCell ref="AR192:AS192"/>
    <mergeCell ref="AT192:AZ192"/>
    <mergeCell ref="BA192:BB192"/>
    <mergeCell ref="BC192:BI192"/>
    <mergeCell ref="A193:X193"/>
    <mergeCell ref="Y193:Z193"/>
    <mergeCell ref="AA193:AE193"/>
    <mergeCell ref="AF193:AJ193"/>
    <mergeCell ref="AK193:AQ193"/>
    <mergeCell ref="AR193:AS193"/>
    <mergeCell ref="AT193:AZ193"/>
    <mergeCell ref="BA193:BB193"/>
    <mergeCell ref="BC193:BI193"/>
    <mergeCell ref="A194:X194"/>
    <mergeCell ref="Y194:Z194"/>
    <mergeCell ref="AA194:AE194"/>
    <mergeCell ref="AF194:AJ194"/>
    <mergeCell ref="AK194:AQ194"/>
    <mergeCell ref="AR194:AS194"/>
    <mergeCell ref="AT194:AZ194"/>
    <mergeCell ref="BA194:BB194"/>
    <mergeCell ref="BC194:BI194"/>
    <mergeCell ref="A195:X195"/>
    <mergeCell ref="Y195:Z195"/>
    <mergeCell ref="AA195:AE195"/>
    <mergeCell ref="AF195:AJ195"/>
    <mergeCell ref="AK195:AQ195"/>
    <mergeCell ref="AR195:AS195"/>
    <mergeCell ref="AT195:AZ195"/>
    <mergeCell ref="BA195:BB195"/>
    <mergeCell ref="BC195:BI195"/>
    <mergeCell ref="A196:X196"/>
    <mergeCell ref="Y196:Z196"/>
    <mergeCell ref="AA196:AE196"/>
    <mergeCell ref="AF196:AJ196"/>
    <mergeCell ref="AK196:AQ196"/>
    <mergeCell ref="AR196:AS196"/>
    <mergeCell ref="AT196:AZ196"/>
    <mergeCell ref="BA196:BB196"/>
    <mergeCell ref="BC196:BI196"/>
    <mergeCell ref="A197:X197"/>
    <mergeCell ref="Y197:Z197"/>
    <mergeCell ref="AA197:AE197"/>
    <mergeCell ref="AF197:AJ197"/>
    <mergeCell ref="AK197:AQ197"/>
    <mergeCell ref="AR197:AS197"/>
    <mergeCell ref="AT197:AZ197"/>
    <mergeCell ref="BA197:BB197"/>
    <mergeCell ref="BC197:BI197"/>
    <mergeCell ref="A198:X198"/>
    <mergeCell ref="Y198:Z198"/>
    <mergeCell ref="AA198:AE198"/>
    <mergeCell ref="AF198:AJ198"/>
    <mergeCell ref="AK198:AQ198"/>
    <mergeCell ref="AR198:AS198"/>
    <mergeCell ref="AT198:AZ198"/>
    <mergeCell ref="BA198:BB198"/>
    <mergeCell ref="BC198:BI198"/>
    <mergeCell ref="A199:X199"/>
    <mergeCell ref="Y199:Z199"/>
    <mergeCell ref="AA199:AE199"/>
    <mergeCell ref="AF199:AJ199"/>
    <mergeCell ref="AK199:AQ199"/>
    <mergeCell ref="AR199:AS199"/>
    <mergeCell ref="AT199:AZ199"/>
    <mergeCell ref="BA199:BB199"/>
    <mergeCell ref="BC199:BI199"/>
    <mergeCell ref="A200:X200"/>
    <mergeCell ref="Y200:Z200"/>
    <mergeCell ref="AA200:AE200"/>
    <mergeCell ref="AF200:AJ200"/>
    <mergeCell ref="AK200:AQ200"/>
    <mergeCell ref="AR200:AS200"/>
    <mergeCell ref="AT200:AZ200"/>
    <mergeCell ref="BA200:BB200"/>
    <mergeCell ref="BC200:BI200"/>
    <mergeCell ref="A201:X201"/>
    <mergeCell ref="Y201:Z201"/>
    <mergeCell ref="AA201:AE201"/>
    <mergeCell ref="AF201:AJ201"/>
    <mergeCell ref="AK201:AQ201"/>
    <mergeCell ref="AR201:AS201"/>
    <mergeCell ref="AT201:AZ201"/>
    <mergeCell ref="BA201:BB201"/>
    <mergeCell ref="BC201:BI201"/>
    <mergeCell ref="A202:X202"/>
    <mergeCell ref="Y202:Z202"/>
    <mergeCell ref="AA202:AE202"/>
    <mergeCell ref="AF202:AJ202"/>
    <mergeCell ref="AK202:AQ202"/>
    <mergeCell ref="AR202:AS202"/>
    <mergeCell ref="AT202:AZ202"/>
    <mergeCell ref="BA202:BB202"/>
    <mergeCell ref="BC202:BI202"/>
    <mergeCell ref="A203:X203"/>
    <mergeCell ref="Y203:Z203"/>
    <mergeCell ref="AA203:AE203"/>
    <mergeCell ref="AF203:AJ203"/>
    <mergeCell ref="AK203:AQ203"/>
    <mergeCell ref="AR203:AS203"/>
    <mergeCell ref="AT203:AZ203"/>
    <mergeCell ref="BA203:BB203"/>
    <mergeCell ref="BC203:BI203"/>
    <mergeCell ref="A204:X204"/>
    <mergeCell ref="Y204:Z204"/>
    <mergeCell ref="AA204:AE204"/>
    <mergeCell ref="AF204:AJ204"/>
    <mergeCell ref="AK204:AQ204"/>
    <mergeCell ref="AR204:AS204"/>
    <mergeCell ref="AT204:AZ204"/>
    <mergeCell ref="BA204:BB204"/>
    <mergeCell ref="BC204:BI204"/>
    <mergeCell ref="A205:X205"/>
    <mergeCell ref="Y205:Z205"/>
    <mergeCell ref="AA205:AE205"/>
    <mergeCell ref="AF205:AJ205"/>
    <mergeCell ref="AK205:AQ205"/>
    <mergeCell ref="AR205:AS205"/>
    <mergeCell ref="AT205:AZ205"/>
    <mergeCell ref="BA205:BB205"/>
    <mergeCell ref="BC205:BI205"/>
    <mergeCell ref="A206:X206"/>
    <mergeCell ref="Y206:Z206"/>
    <mergeCell ref="AA206:AE206"/>
    <mergeCell ref="AF206:AJ206"/>
    <mergeCell ref="AK206:AQ206"/>
    <mergeCell ref="AR206:AS206"/>
    <mergeCell ref="AT206:AZ206"/>
    <mergeCell ref="BA206:BB206"/>
    <mergeCell ref="BC206:BI206"/>
    <mergeCell ref="A207:X207"/>
    <mergeCell ref="Y207:Z207"/>
    <mergeCell ref="AA207:AE207"/>
    <mergeCell ref="AF207:AJ207"/>
    <mergeCell ref="AK207:AQ207"/>
    <mergeCell ref="AR207:AS207"/>
    <mergeCell ref="AT207:AZ207"/>
    <mergeCell ref="BA207:BB207"/>
    <mergeCell ref="BC207:BI207"/>
    <mergeCell ref="A208:X208"/>
    <mergeCell ref="Y208:Z208"/>
    <mergeCell ref="AA208:AE208"/>
    <mergeCell ref="AF208:AJ208"/>
    <mergeCell ref="AK208:AQ208"/>
    <mergeCell ref="AR208:AS208"/>
    <mergeCell ref="AT208:AZ208"/>
    <mergeCell ref="BA208:BB208"/>
    <mergeCell ref="BC208:BI208"/>
    <mergeCell ref="A209:X209"/>
    <mergeCell ref="Y209:Z209"/>
    <mergeCell ref="AA209:AE209"/>
    <mergeCell ref="AF209:AJ209"/>
    <mergeCell ref="AK209:AQ209"/>
    <mergeCell ref="AR209:AS209"/>
    <mergeCell ref="AT209:AZ209"/>
    <mergeCell ref="BA209:BB209"/>
    <mergeCell ref="BC209:BI209"/>
    <mergeCell ref="A210:X210"/>
    <mergeCell ref="Y210:Z210"/>
    <mergeCell ref="AA210:AE210"/>
    <mergeCell ref="AF210:AJ210"/>
    <mergeCell ref="AK210:AQ210"/>
    <mergeCell ref="AR210:AS210"/>
    <mergeCell ref="AT210:AZ210"/>
    <mergeCell ref="BA210:BB210"/>
    <mergeCell ref="BC210:BI210"/>
    <mergeCell ref="A211:X211"/>
    <mergeCell ref="Y211:Z211"/>
    <mergeCell ref="AA211:AE211"/>
    <mergeCell ref="AF211:AJ211"/>
    <mergeCell ref="AK211:AQ211"/>
    <mergeCell ref="AR211:AS211"/>
    <mergeCell ref="AT211:AZ211"/>
    <mergeCell ref="BA211:BB211"/>
    <mergeCell ref="BC211:BI211"/>
    <mergeCell ref="A212:X212"/>
    <mergeCell ref="Y212:Z212"/>
    <mergeCell ref="AA212:AE212"/>
    <mergeCell ref="AF212:AJ212"/>
    <mergeCell ref="AK212:AQ212"/>
    <mergeCell ref="AR212:AS212"/>
    <mergeCell ref="AT212:AZ212"/>
    <mergeCell ref="BA212:BB212"/>
    <mergeCell ref="BC212:BI212"/>
    <mergeCell ref="A213:X213"/>
    <mergeCell ref="Y213:Z213"/>
    <mergeCell ref="AA213:AE213"/>
    <mergeCell ref="AF213:AJ213"/>
    <mergeCell ref="AK213:AQ213"/>
    <mergeCell ref="AR213:AS213"/>
    <mergeCell ref="AT213:AZ213"/>
    <mergeCell ref="BA213:BB213"/>
    <mergeCell ref="BC213:BI213"/>
    <mergeCell ref="A214:X214"/>
    <mergeCell ref="Y214:Z214"/>
    <mergeCell ref="AA214:AE214"/>
    <mergeCell ref="AF214:AJ214"/>
    <mergeCell ref="AK214:AQ214"/>
    <mergeCell ref="AR214:AS214"/>
    <mergeCell ref="AT214:AZ214"/>
    <mergeCell ref="BA214:BB214"/>
    <mergeCell ref="BC214:BI214"/>
    <mergeCell ref="A215:X215"/>
    <mergeCell ref="Y215:Z215"/>
    <mergeCell ref="AA215:AE215"/>
    <mergeCell ref="AF215:AJ215"/>
    <mergeCell ref="AK215:AQ215"/>
    <mergeCell ref="AR215:AS215"/>
    <mergeCell ref="AT215:AZ215"/>
    <mergeCell ref="BA215:BB215"/>
    <mergeCell ref="BC215:BI215"/>
    <mergeCell ref="A216:X216"/>
    <mergeCell ref="Y216:Z216"/>
    <mergeCell ref="AA216:AE216"/>
    <mergeCell ref="AF216:AJ216"/>
    <mergeCell ref="AK216:AQ216"/>
    <mergeCell ref="AR216:AS216"/>
    <mergeCell ref="AT216:AZ216"/>
    <mergeCell ref="BA216:BB216"/>
    <mergeCell ref="BC216:BI216"/>
    <mergeCell ref="AC4:AE4"/>
    <mergeCell ref="AC5:AE5"/>
    <mergeCell ref="AC6:AE6"/>
    <mergeCell ref="AC11:AE11"/>
    <mergeCell ref="AC12:AE12"/>
    <mergeCell ref="A219:X219"/>
    <mergeCell ref="Y219:Z219"/>
    <mergeCell ref="AA219:AE219"/>
    <mergeCell ref="AF219:AJ219"/>
    <mergeCell ref="AK219:AQ219"/>
    <mergeCell ref="AR219:AS219"/>
    <mergeCell ref="AT219:AZ219"/>
    <mergeCell ref="BA219:BB219"/>
    <mergeCell ref="BC219:BI219"/>
    <mergeCell ref="A217:X217"/>
    <mergeCell ref="Y217:Z217"/>
    <mergeCell ref="AA217:AE217"/>
    <mergeCell ref="AF217:AJ217"/>
    <mergeCell ref="AK217:AQ217"/>
    <mergeCell ref="AR217:AS217"/>
    <mergeCell ref="AT217:AZ217"/>
    <mergeCell ref="BA217:BB217"/>
    <mergeCell ref="BC217:BI217"/>
    <mergeCell ref="A218:X218"/>
    <mergeCell ref="Y218:Z218"/>
    <mergeCell ref="AA218:AE218"/>
    <mergeCell ref="AF218:AJ218"/>
    <mergeCell ref="AK218:AQ218"/>
    <mergeCell ref="AR218:AS218"/>
    <mergeCell ref="AT218:AZ218"/>
    <mergeCell ref="BA218:BB218"/>
    <mergeCell ref="BC218:BI218"/>
  </mergeCells>
  <phoneticPr fontId="3"/>
  <conditionalFormatting sqref="BC176:BI395 AK16:AQ42 AK176:AQ395 AT176:AZ395">
    <cfRule type="cellIs" dxfId="167" priority="335" operator="equal">
      <formula>0</formula>
    </cfRule>
    <cfRule type="cellIs" priority="336" operator="equal">
      <formula>0</formula>
    </cfRule>
  </conditionalFormatting>
  <conditionalFormatting sqref="AK17:AQ42">
    <cfRule type="cellIs" dxfId="166" priority="333" operator="equal">
      <formula>0</formula>
    </cfRule>
    <cfRule type="cellIs" priority="334" operator="equal">
      <formula>0</formula>
    </cfRule>
  </conditionalFormatting>
  <conditionalFormatting sqref="AK46:AQ86">
    <cfRule type="cellIs" dxfId="165" priority="331" operator="equal">
      <formula>0</formula>
    </cfRule>
    <cfRule type="cellIs" priority="332" operator="equal">
      <formula>0</formula>
    </cfRule>
  </conditionalFormatting>
  <conditionalFormatting sqref="AK90:AQ130">
    <cfRule type="cellIs" dxfId="164" priority="329" operator="equal">
      <formula>0</formula>
    </cfRule>
    <cfRule type="cellIs" priority="330" operator="equal">
      <formula>0</formula>
    </cfRule>
  </conditionalFormatting>
  <conditionalFormatting sqref="AK134:AQ174">
    <cfRule type="cellIs" dxfId="163" priority="327" operator="equal">
      <formula>0</formula>
    </cfRule>
    <cfRule type="cellIs" priority="328" operator="equal">
      <formula>0</formula>
    </cfRule>
  </conditionalFormatting>
  <conditionalFormatting sqref="AK398:AQ435">
    <cfRule type="cellIs" dxfId="162" priority="325" operator="equal">
      <formula>0</formula>
    </cfRule>
    <cfRule type="cellIs" priority="326" operator="equal">
      <formula>0</formula>
    </cfRule>
  </conditionalFormatting>
  <conditionalFormatting sqref="AT16:AZ42">
    <cfRule type="cellIs" dxfId="161" priority="323" operator="equal">
      <formula>0</formula>
    </cfRule>
    <cfRule type="cellIs" priority="324" operator="equal">
      <formula>0</formula>
    </cfRule>
  </conditionalFormatting>
  <conditionalFormatting sqref="AT46:AZ86">
    <cfRule type="cellIs" dxfId="160" priority="321" operator="equal">
      <formula>0</formula>
    </cfRule>
    <cfRule type="cellIs" priority="322" operator="equal">
      <formula>0</formula>
    </cfRule>
  </conditionalFormatting>
  <conditionalFormatting sqref="AT90:AZ130">
    <cfRule type="cellIs" dxfId="159" priority="319" operator="equal">
      <formula>0</formula>
    </cfRule>
    <cfRule type="cellIs" priority="320" operator="equal">
      <formula>0</formula>
    </cfRule>
  </conditionalFormatting>
  <conditionalFormatting sqref="AT134:AZ174">
    <cfRule type="cellIs" dxfId="158" priority="317" operator="equal">
      <formula>0</formula>
    </cfRule>
    <cfRule type="cellIs" priority="318" operator="equal">
      <formula>0</formula>
    </cfRule>
  </conditionalFormatting>
  <conditionalFormatting sqref="AU435:AZ437 AT398:AT437 AU398:AZ433">
    <cfRule type="cellIs" dxfId="157" priority="315" operator="equal">
      <formula>0</formula>
    </cfRule>
    <cfRule type="cellIs" priority="316" operator="equal">
      <formula>0</formula>
    </cfRule>
  </conditionalFormatting>
  <conditionalFormatting sqref="AT4">
    <cfRule type="cellIs" dxfId="156" priority="313" operator="equal">
      <formula>0</formula>
    </cfRule>
    <cfRule type="cellIs" priority="314" operator="equal">
      <formula>0</formula>
    </cfRule>
  </conditionalFormatting>
  <conditionalFormatting sqref="AT6">
    <cfRule type="cellIs" dxfId="155" priority="311" operator="equal">
      <formula>0</formula>
    </cfRule>
    <cfRule type="cellIs" priority="312" operator="equal">
      <formula>0</formula>
    </cfRule>
  </conditionalFormatting>
  <conditionalFormatting sqref="AK43:AQ43">
    <cfRule type="cellIs" dxfId="154" priority="309" operator="equal">
      <formula>0</formula>
    </cfRule>
    <cfRule type="cellIs" priority="310" operator="equal">
      <formula>0</formula>
    </cfRule>
  </conditionalFormatting>
  <conditionalFormatting sqref="AT43:AZ43">
    <cfRule type="cellIs" dxfId="153" priority="307" operator="equal">
      <formula>0</formula>
    </cfRule>
    <cfRule type="cellIs" priority="308" operator="equal">
      <formula>0</formula>
    </cfRule>
  </conditionalFormatting>
  <conditionalFormatting sqref="AK87:AQ87">
    <cfRule type="cellIs" dxfId="152" priority="305" operator="equal">
      <formula>0</formula>
    </cfRule>
    <cfRule type="cellIs" priority="306" operator="equal">
      <formula>0</formula>
    </cfRule>
  </conditionalFormatting>
  <conditionalFormatting sqref="AK131">
    <cfRule type="cellIs" dxfId="151" priority="303" operator="equal">
      <formula>0</formula>
    </cfRule>
    <cfRule type="cellIs" priority="304" operator="equal">
      <formula>0</formula>
    </cfRule>
  </conditionalFormatting>
  <conditionalFormatting sqref="AK175:AQ175">
    <cfRule type="cellIs" dxfId="150" priority="301" operator="equal">
      <formula>0</formula>
    </cfRule>
    <cfRule type="cellIs" priority="302" operator="equal">
      <formula>0</formula>
    </cfRule>
  </conditionalFormatting>
  <conditionalFormatting sqref="AK437:AQ437">
    <cfRule type="cellIs" dxfId="149" priority="299" operator="equal">
      <formula>0</formula>
    </cfRule>
    <cfRule type="cellIs" priority="300" operator="equal">
      <formula>0</formula>
    </cfRule>
  </conditionalFormatting>
  <conditionalFormatting sqref="AT87:AZ87">
    <cfRule type="cellIs" dxfId="148" priority="297" operator="equal">
      <formula>0</formula>
    </cfRule>
    <cfRule type="cellIs" priority="298" operator="equal">
      <formula>0</formula>
    </cfRule>
  </conditionalFormatting>
  <conditionalFormatting sqref="AT131">
    <cfRule type="cellIs" dxfId="147" priority="295" operator="equal">
      <formula>0</formula>
    </cfRule>
    <cfRule type="cellIs" priority="296" operator="equal">
      <formula>0</formula>
    </cfRule>
  </conditionalFormatting>
  <conditionalFormatting sqref="AT175:AZ175">
    <cfRule type="cellIs" dxfId="146" priority="293" operator="equal">
      <formula>0</formula>
    </cfRule>
    <cfRule type="cellIs" priority="294" operator="equal">
      <formula>0</formula>
    </cfRule>
  </conditionalFormatting>
  <conditionalFormatting sqref="AT439:AZ439">
    <cfRule type="cellIs" dxfId="145" priority="291" operator="equal">
      <formula>0</formula>
    </cfRule>
    <cfRule type="cellIs" priority="292" operator="equal">
      <formula>0</formula>
    </cfRule>
  </conditionalFormatting>
  <conditionalFormatting sqref="BC43:BI43">
    <cfRule type="cellIs" dxfId="144" priority="289" operator="equal">
      <formula>0</formula>
    </cfRule>
    <cfRule type="cellIs" priority="290" operator="equal">
      <formula>0</formula>
    </cfRule>
  </conditionalFormatting>
  <conditionalFormatting sqref="BC87:BI87">
    <cfRule type="cellIs" dxfId="143" priority="287" operator="equal">
      <formula>0</formula>
    </cfRule>
    <cfRule type="cellIs" priority="288" operator="equal">
      <formula>0</formula>
    </cfRule>
  </conditionalFormatting>
  <conditionalFormatting sqref="BC131">
    <cfRule type="cellIs" dxfId="142" priority="285" operator="equal">
      <formula>0</formula>
    </cfRule>
    <cfRule type="cellIs" priority="286" operator="equal">
      <formula>0</formula>
    </cfRule>
  </conditionalFormatting>
  <conditionalFormatting sqref="AT175:AZ175">
    <cfRule type="cellIs" dxfId="141" priority="283" operator="equal">
      <formula>0</formula>
    </cfRule>
    <cfRule type="cellIs" priority="284" operator="equal">
      <formula>0</formula>
    </cfRule>
  </conditionalFormatting>
  <conditionalFormatting sqref="BC175:BI175">
    <cfRule type="cellIs" dxfId="140" priority="281" operator="equal">
      <formula>0</formula>
    </cfRule>
    <cfRule type="cellIs" priority="282" operator="equal">
      <formula>0</formula>
    </cfRule>
  </conditionalFormatting>
  <conditionalFormatting sqref="BC439:BI439">
    <cfRule type="cellIs" dxfId="139" priority="279" operator="equal">
      <formula>0</formula>
    </cfRule>
    <cfRule type="cellIs" priority="280" operator="equal">
      <formula>0</formula>
    </cfRule>
  </conditionalFormatting>
  <conditionalFormatting sqref="AK354:AQ394">
    <cfRule type="cellIs" dxfId="138" priority="277" operator="equal">
      <formula>0</formula>
    </cfRule>
    <cfRule type="cellIs" priority="278" operator="equal">
      <formula>0</formula>
    </cfRule>
  </conditionalFormatting>
  <conditionalFormatting sqref="AT354:AZ394">
    <cfRule type="cellIs" dxfId="137" priority="275" operator="equal">
      <formula>0</formula>
    </cfRule>
    <cfRule type="cellIs" priority="276" operator="equal">
      <formula>0</formula>
    </cfRule>
  </conditionalFormatting>
  <conditionalFormatting sqref="AK395:AQ395">
    <cfRule type="cellIs" dxfId="136" priority="273" operator="equal">
      <formula>0</formula>
    </cfRule>
    <cfRule type="cellIs" priority="274" operator="equal">
      <formula>0</formula>
    </cfRule>
  </conditionalFormatting>
  <conditionalFormatting sqref="AT395:AZ395">
    <cfRule type="cellIs" dxfId="135" priority="271" operator="equal">
      <formula>0</formula>
    </cfRule>
    <cfRule type="cellIs" priority="272" operator="equal">
      <formula>0</formula>
    </cfRule>
  </conditionalFormatting>
  <conditionalFormatting sqref="BC395:BI395">
    <cfRule type="cellIs" dxfId="134" priority="269" operator="equal">
      <formula>0</formula>
    </cfRule>
    <cfRule type="cellIs" priority="270" operator="equal">
      <formula>0</formula>
    </cfRule>
  </conditionalFormatting>
  <conditionalFormatting sqref="AK310:AQ350">
    <cfRule type="cellIs" dxfId="133" priority="267" operator="equal">
      <formula>0</formula>
    </cfRule>
    <cfRule type="cellIs" priority="268" operator="equal">
      <formula>0</formula>
    </cfRule>
  </conditionalFormatting>
  <conditionalFormatting sqref="AT310:AZ350">
    <cfRule type="cellIs" dxfId="132" priority="265" operator="equal">
      <formula>0</formula>
    </cfRule>
    <cfRule type="cellIs" priority="266" operator="equal">
      <formula>0</formula>
    </cfRule>
  </conditionalFormatting>
  <conditionalFormatting sqref="AK351:AQ351">
    <cfRule type="cellIs" dxfId="131" priority="263" operator="equal">
      <formula>0</formula>
    </cfRule>
    <cfRule type="cellIs" priority="264" operator="equal">
      <formula>0</formula>
    </cfRule>
  </conditionalFormatting>
  <conditionalFormatting sqref="AT351:AZ351">
    <cfRule type="cellIs" dxfId="130" priority="261" operator="equal">
      <formula>0</formula>
    </cfRule>
    <cfRule type="cellIs" priority="262" operator="equal">
      <formula>0</formula>
    </cfRule>
  </conditionalFormatting>
  <conditionalFormatting sqref="BC351:BI351">
    <cfRule type="cellIs" dxfId="129" priority="259" operator="equal">
      <formula>0</formula>
    </cfRule>
    <cfRule type="cellIs" priority="260" operator="equal">
      <formula>0</formula>
    </cfRule>
  </conditionalFormatting>
  <conditionalFormatting sqref="AK266:AQ306">
    <cfRule type="cellIs" dxfId="128" priority="257" operator="equal">
      <formula>0</formula>
    </cfRule>
    <cfRule type="cellIs" priority="258" operator="equal">
      <formula>0</formula>
    </cfRule>
  </conditionalFormatting>
  <conditionalFormatting sqref="AT266:AZ306">
    <cfRule type="cellIs" dxfId="127" priority="255" operator="equal">
      <formula>0</formula>
    </cfRule>
    <cfRule type="cellIs" priority="256" operator="equal">
      <formula>0</formula>
    </cfRule>
  </conditionalFormatting>
  <conditionalFormatting sqref="AK307:AQ307">
    <cfRule type="cellIs" dxfId="126" priority="253" operator="equal">
      <formula>0</formula>
    </cfRule>
    <cfRule type="cellIs" priority="254" operator="equal">
      <formula>0</formula>
    </cfRule>
  </conditionalFormatting>
  <conditionalFormatting sqref="AT307:AZ307">
    <cfRule type="cellIs" dxfId="125" priority="251" operator="equal">
      <formula>0</formula>
    </cfRule>
    <cfRule type="cellIs" priority="252" operator="equal">
      <formula>0</formula>
    </cfRule>
  </conditionalFormatting>
  <conditionalFormatting sqref="BC307:BI307">
    <cfRule type="cellIs" dxfId="124" priority="249" operator="equal">
      <formula>0</formula>
    </cfRule>
    <cfRule type="cellIs" priority="250" operator="equal">
      <formula>0</formula>
    </cfRule>
  </conditionalFormatting>
  <conditionalFormatting sqref="AK222:AQ262">
    <cfRule type="cellIs" dxfId="123" priority="247" operator="equal">
      <formula>0</formula>
    </cfRule>
    <cfRule type="cellIs" priority="248" operator="equal">
      <formula>0</formula>
    </cfRule>
  </conditionalFormatting>
  <conditionalFormatting sqref="AT222:AZ262">
    <cfRule type="cellIs" dxfId="122" priority="245" operator="equal">
      <formula>0</formula>
    </cfRule>
    <cfRule type="cellIs" priority="246" operator="equal">
      <formula>0</formula>
    </cfRule>
  </conditionalFormatting>
  <conditionalFormatting sqref="AK263:AQ263">
    <cfRule type="cellIs" dxfId="121" priority="243" operator="equal">
      <formula>0</formula>
    </cfRule>
    <cfRule type="cellIs" priority="244" operator="equal">
      <formula>0</formula>
    </cfRule>
  </conditionalFormatting>
  <conditionalFormatting sqref="AT263:AZ263">
    <cfRule type="cellIs" dxfId="120" priority="241" operator="equal">
      <formula>0</formula>
    </cfRule>
    <cfRule type="cellIs" priority="242" operator="equal">
      <formula>0</formula>
    </cfRule>
  </conditionalFormatting>
  <conditionalFormatting sqref="BC263:BI263">
    <cfRule type="cellIs" dxfId="119" priority="239" operator="equal">
      <formula>0</formula>
    </cfRule>
    <cfRule type="cellIs" priority="240" operator="equal">
      <formula>0</formula>
    </cfRule>
  </conditionalFormatting>
  <conditionalFormatting sqref="AK178:AQ218">
    <cfRule type="cellIs" dxfId="118" priority="237" operator="equal">
      <formula>0</formula>
    </cfRule>
    <cfRule type="cellIs" priority="238" operator="equal">
      <formula>0</formula>
    </cfRule>
  </conditionalFormatting>
  <conditionalFormatting sqref="AT178:AZ218">
    <cfRule type="cellIs" dxfId="117" priority="235" operator="equal">
      <formula>0</formula>
    </cfRule>
    <cfRule type="cellIs" priority="236" operator="equal">
      <formula>0</formula>
    </cfRule>
  </conditionalFormatting>
  <conditionalFormatting sqref="AK219:AQ219">
    <cfRule type="cellIs" dxfId="116" priority="233" operator="equal">
      <formula>0</formula>
    </cfRule>
    <cfRule type="cellIs" priority="234" operator="equal">
      <formula>0</formula>
    </cfRule>
  </conditionalFormatting>
  <conditionalFormatting sqref="AT219:AZ219">
    <cfRule type="cellIs" dxfId="115" priority="231" operator="equal">
      <formula>0</formula>
    </cfRule>
    <cfRule type="cellIs" priority="232" operator="equal">
      <formula>0</formula>
    </cfRule>
  </conditionalFormatting>
  <conditionalFormatting sqref="BC219:BI219">
    <cfRule type="cellIs" dxfId="114" priority="229" operator="equal">
      <formula>0</formula>
    </cfRule>
    <cfRule type="cellIs" priority="230" operator="equal">
      <formula>0</formula>
    </cfRule>
  </conditionalFormatting>
  <conditionalFormatting sqref="AA16:AE42 AA46:AE86 AA90:AE130 AA134:AE174 AA178:AE218 AA222:AE262 AA266:AE306 AA310:AE350 AA354:AE394 AA398:AE438">
    <cfRule type="expression" dxfId="113" priority="225">
      <formula>IF(RIGHT(TEXT(AA16,"0.#"),1)=".",FALSE,TRUE)</formula>
    </cfRule>
    <cfRule type="expression" dxfId="112" priority="226">
      <formula>IF(RIGHT(TEXT(AA16,"0.#"),1)=".",TRUE,FALSE)</formula>
    </cfRule>
  </conditionalFormatting>
  <conditionalFormatting sqref="AK46:AQ86">
    <cfRule type="cellIs" dxfId="111" priority="221" operator="equal">
      <formula>0</formula>
    </cfRule>
    <cfRule type="cellIs" priority="222" operator="equal">
      <formula>0</formula>
    </cfRule>
  </conditionalFormatting>
  <conditionalFormatting sqref="AK46:AQ86">
    <cfRule type="cellIs" dxfId="110" priority="219" operator="equal">
      <formula>0</formula>
    </cfRule>
    <cfRule type="cellIs" priority="220" operator="equal">
      <formula>0</formula>
    </cfRule>
  </conditionalFormatting>
  <conditionalFormatting sqref="AK90:AQ130">
    <cfRule type="cellIs" dxfId="109" priority="217" operator="equal">
      <formula>0</formula>
    </cfRule>
    <cfRule type="cellIs" priority="218" operator="equal">
      <formula>0</formula>
    </cfRule>
  </conditionalFormatting>
  <conditionalFormatting sqref="AK90:AQ130">
    <cfRule type="cellIs" dxfId="108" priority="215" operator="equal">
      <formula>0</formula>
    </cfRule>
    <cfRule type="cellIs" priority="216" operator="equal">
      <formula>0</formula>
    </cfRule>
  </conditionalFormatting>
  <conditionalFormatting sqref="AK90:AQ130">
    <cfRule type="cellIs" dxfId="107" priority="213" operator="equal">
      <formula>0</formula>
    </cfRule>
    <cfRule type="cellIs" priority="214" operator="equal">
      <formula>0</formula>
    </cfRule>
  </conditionalFormatting>
  <conditionalFormatting sqref="AK134:AQ174">
    <cfRule type="cellIs" dxfId="106" priority="211" operator="equal">
      <formula>0</formula>
    </cfRule>
    <cfRule type="cellIs" priority="212" operator="equal">
      <formula>0</formula>
    </cfRule>
  </conditionalFormatting>
  <conditionalFormatting sqref="AK134:AQ174">
    <cfRule type="cellIs" dxfId="105" priority="209" operator="equal">
      <formula>0</formula>
    </cfRule>
    <cfRule type="cellIs" priority="210" operator="equal">
      <formula>0</formula>
    </cfRule>
  </conditionalFormatting>
  <conditionalFormatting sqref="AK134:AQ174">
    <cfRule type="cellIs" dxfId="104" priority="207" operator="equal">
      <formula>0</formula>
    </cfRule>
    <cfRule type="cellIs" priority="208" operator="equal">
      <formula>0</formula>
    </cfRule>
  </conditionalFormatting>
  <conditionalFormatting sqref="AK134:AQ174">
    <cfRule type="cellIs" dxfId="103" priority="205" operator="equal">
      <formula>0</formula>
    </cfRule>
    <cfRule type="cellIs" priority="206" operator="equal">
      <formula>0</formula>
    </cfRule>
  </conditionalFormatting>
  <conditionalFormatting sqref="AK178:AQ218">
    <cfRule type="cellIs" dxfId="102" priority="203" operator="equal">
      <formula>0</formula>
    </cfRule>
    <cfRule type="cellIs" priority="204" operator="equal">
      <formula>0</formula>
    </cfRule>
  </conditionalFormatting>
  <conditionalFormatting sqref="AK178:AQ218">
    <cfRule type="cellIs" dxfId="101" priority="201" operator="equal">
      <formula>0</formula>
    </cfRule>
    <cfRule type="cellIs" priority="202" operator="equal">
      <formula>0</formula>
    </cfRule>
  </conditionalFormatting>
  <conditionalFormatting sqref="AK178:AQ218">
    <cfRule type="cellIs" dxfId="100" priority="199" operator="equal">
      <formula>0</formula>
    </cfRule>
    <cfRule type="cellIs" priority="200" operator="equal">
      <formula>0</formula>
    </cfRule>
  </conditionalFormatting>
  <conditionalFormatting sqref="AK178:AQ218">
    <cfRule type="cellIs" dxfId="99" priority="197" operator="equal">
      <formula>0</formula>
    </cfRule>
    <cfRule type="cellIs" priority="198" operator="equal">
      <formula>0</formula>
    </cfRule>
  </conditionalFormatting>
  <conditionalFormatting sqref="AK178:AQ218">
    <cfRule type="cellIs" dxfId="98" priority="195" operator="equal">
      <formula>0</formula>
    </cfRule>
    <cfRule type="cellIs" priority="196" operator="equal">
      <formula>0</formula>
    </cfRule>
  </conditionalFormatting>
  <conditionalFormatting sqref="AK222:AQ262">
    <cfRule type="cellIs" dxfId="97" priority="193" operator="equal">
      <formula>0</formula>
    </cfRule>
    <cfRule type="cellIs" priority="194" operator="equal">
      <formula>0</formula>
    </cfRule>
  </conditionalFormatting>
  <conditionalFormatting sqref="AK222:AQ262">
    <cfRule type="cellIs" dxfId="96" priority="191" operator="equal">
      <formula>0</formula>
    </cfRule>
    <cfRule type="cellIs" priority="192" operator="equal">
      <formula>0</formula>
    </cfRule>
  </conditionalFormatting>
  <conditionalFormatting sqref="AK222:AQ262">
    <cfRule type="cellIs" dxfId="95" priority="189" operator="equal">
      <formula>0</formula>
    </cfRule>
    <cfRule type="cellIs" priority="190" operator="equal">
      <formula>0</formula>
    </cfRule>
  </conditionalFormatting>
  <conditionalFormatting sqref="AK222:AQ262">
    <cfRule type="cellIs" dxfId="94" priority="187" operator="equal">
      <formula>0</formula>
    </cfRule>
    <cfRule type="cellIs" priority="188" operator="equal">
      <formula>0</formula>
    </cfRule>
  </conditionalFormatting>
  <conditionalFormatting sqref="AK222:AQ262">
    <cfRule type="cellIs" dxfId="93" priority="185" operator="equal">
      <formula>0</formula>
    </cfRule>
    <cfRule type="cellIs" priority="186" operator="equal">
      <formula>0</formula>
    </cfRule>
  </conditionalFormatting>
  <conditionalFormatting sqref="AK222:AQ262">
    <cfRule type="cellIs" dxfId="92" priority="183" operator="equal">
      <formula>0</formula>
    </cfRule>
    <cfRule type="cellIs" priority="184" operator="equal">
      <formula>0</formula>
    </cfRule>
  </conditionalFormatting>
  <conditionalFormatting sqref="AK266:AQ306">
    <cfRule type="cellIs" dxfId="91" priority="181" operator="equal">
      <formula>0</formula>
    </cfRule>
    <cfRule type="cellIs" priority="182" operator="equal">
      <formula>0</formula>
    </cfRule>
  </conditionalFormatting>
  <conditionalFormatting sqref="AK266:AQ306">
    <cfRule type="cellIs" dxfId="90" priority="179" operator="equal">
      <formula>0</formula>
    </cfRule>
    <cfRule type="cellIs" priority="180" operator="equal">
      <formula>0</formula>
    </cfRule>
  </conditionalFormatting>
  <conditionalFormatting sqref="AK266:AQ306">
    <cfRule type="cellIs" dxfId="89" priority="177" operator="equal">
      <formula>0</formula>
    </cfRule>
    <cfRule type="cellIs" priority="178" operator="equal">
      <formula>0</formula>
    </cfRule>
  </conditionalFormatting>
  <conditionalFormatting sqref="AK266:AQ306">
    <cfRule type="cellIs" dxfId="88" priority="175" operator="equal">
      <formula>0</formula>
    </cfRule>
    <cfRule type="cellIs" priority="176" operator="equal">
      <formula>0</formula>
    </cfRule>
  </conditionalFormatting>
  <conditionalFormatting sqref="AK266:AQ306">
    <cfRule type="cellIs" dxfId="87" priority="173" operator="equal">
      <formula>0</formula>
    </cfRule>
    <cfRule type="cellIs" priority="174" operator="equal">
      <formula>0</formula>
    </cfRule>
  </conditionalFormatting>
  <conditionalFormatting sqref="AK266:AQ306">
    <cfRule type="cellIs" dxfId="86" priority="171" operator="equal">
      <formula>0</formula>
    </cfRule>
    <cfRule type="cellIs" priority="172" operator="equal">
      <formula>0</formula>
    </cfRule>
  </conditionalFormatting>
  <conditionalFormatting sqref="AK266:AQ306">
    <cfRule type="cellIs" dxfId="85" priority="169" operator="equal">
      <formula>0</formula>
    </cfRule>
    <cfRule type="cellIs" priority="170" operator="equal">
      <formula>0</formula>
    </cfRule>
  </conditionalFormatting>
  <conditionalFormatting sqref="AK310:AQ350">
    <cfRule type="cellIs" dxfId="84" priority="167" operator="equal">
      <formula>0</formula>
    </cfRule>
    <cfRule type="cellIs" priority="168" operator="equal">
      <formula>0</formula>
    </cfRule>
  </conditionalFormatting>
  <conditionalFormatting sqref="AK310:AQ350">
    <cfRule type="cellIs" dxfId="83" priority="165" operator="equal">
      <formula>0</formula>
    </cfRule>
    <cfRule type="cellIs" priority="166" operator="equal">
      <formula>0</formula>
    </cfRule>
  </conditionalFormatting>
  <conditionalFormatting sqref="AK310:AQ350">
    <cfRule type="cellIs" dxfId="82" priority="163" operator="equal">
      <formula>0</formula>
    </cfRule>
    <cfRule type="cellIs" priority="164" operator="equal">
      <formula>0</formula>
    </cfRule>
  </conditionalFormatting>
  <conditionalFormatting sqref="AK310:AQ350">
    <cfRule type="cellIs" dxfId="81" priority="161" operator="equal">
      <formula>0</formula>
    </cfRule>
    <cfRule type="cellIs" priority="162" operator="equal">
      <formula>0</formula>
    </cfRule>
  </conditionalFormatting>
  <conditionalFormatting sqref="AK310:AQ350">
    <cfRule type="cellIs" dxfId="80" priority="159" operator="equal">
      <formula>0</formula>
    </cfRule>
    <cfRule type="cellIs" priority="160" operator="equal">
      <formula>0</formula>
    </cfRule>
  </conditionalFormatting>
  <conditionalFormatting sqref="AK310:AQ350">
    <cfRule type="cellIs" dxfId="79" priority="157" operator="equal">
      <formula>0</formula>
    </cfRule>
    <cfRule type="cellIs" priority="158" operator="equal">
      <formula>0</formula>
    </cfRule>
  </conditionalFormatting>
  <conditionalFormatting sqref="AK310:AQ350">
    <cfRule type="cellIs" dxfId="78" priority="155" operator="equal">
      <formula>0</formula>
    </cfRule>
    <cfRule type="cellIs" priority="156" operator="equal">
      <formula>0</formula>
    </cfRule>
  </conditionalFormatting>
  <conditionalFormatting sqref="AK310:AQ350">
    <cfRule type="cellIs" dxfId="77" priority="153" operator="equal">
      <formula>0</formula>
    </cfRule>
    <cfRule type="cellIs" priority="154" operator="equal">
      <formula>0</formula>
    </cfRule>
  </conditionalFormatting>
  <conditionalFormatting sqref="AK354:AQ394">
    <cfRule type="cellIs" dxfId="76" priority="151" operator="equal">
      <formula>0</formula>
    </cfRule>
    <cfRule type="cellIs" priority="152" operator="equal">
      <formula>0</formula>
    </cfRule>
  </conditionalFormatting>
  <conditionalFormatting sqref="AK354:AQ394">
    <cfRule type="cellIs" dxfId="75" priority="149" operator="equal">
      <formula>0</formula>
    </cfRule>
    <cfRule type="cellIs" priority="150" operator="equal">
      <formula>0</formula>
    </cfRule>
  </conditionalFormatting>
  <conditionalFormatting sqref="AK354:AQ394">
    <cfRule type="cellIs" dxfId="74" priority="147" operator="equal">
      <formula>0</formula>
    </cfRule>
    <cfRule type="cellIs" priority="148" operator="equal">
      <formula>0</formula>
    </cfRule>
  </conditionalFormatting>
  <conditionalFormatting sqref="AK354:AQ394">
    <cfRule type="cellIs" dxfId="73" priority="145" operator="equal">
      <formula>0</formula>
    </cfRule>
    <cfRule type="cellIs" priority="146" operator="equal">
      <formula>0</formula>
    </cfRule>
  </conditionalFormatting>
  <conditionalFormatting sqref="AK354:AQ394">
    <cfRule type="cellIs" dxfId="72" priority="143" operator="equal">
      <formula>0</formula>
    </cfRule>
    <cfRule type="cellIs" priority="144" operator="equal">
      <formula>0</formula>
    </cfRule>
  </conditionalFormatting>
  <conditionalFormatting sqref="AK354:AQ394">
    <cfRule type="cellIs" dxfId="71" priority="141" operator="equal">
      <formula>0</formula>
    </cfRule>
    <cfRule type="cellIs" priority="142" operator="equal">
      <formula>0</formula>
    </cfRule>
  </conditionalFormatting>
  <conditionalFormatting sqref="AK354:AQ394">
    <cfRule type="cellIs" dxfId="70" priority="139" operator="equal">
      <formula>0</formula>
    </cfRule>
    <cfRule type="cellIs" priority="140" operator="equal">
      <formula>0</formula>
    </cfRule>
  </conditionalFormatting>
  <conditionalFormatting sqref="AK354:AQ394">
    <cfRule type="cellIs" dxfId="69" priority="137" operator="equal">
      <formula>0</formula>
    </cfRule>
    <cfRule type="cellIs" priority="138" operator="equal">
      <formula>0</formula>
    </cfRule>
  </conditionalFormatting>
  <conditionalFormatting sqref="AK354:AQ394">
    <cfRule type="cellIs" dxfId="68" priority="135" operator="equal">
      <formula>0</formula>
    </cfRule>
    <cfRule type="cellIs" priority="136" operator="equal">
      <formula>0</formula>
    </cfRule>
  </conditionalFormatting>
  <conditionalFormatting sqref="AK398:AQ433">
    <cfRule type="cellIs" dxfId="67" priority="133" operator="equal">
      <formula>0</formula>
    </cfRule>
    <cfRule type="cellIs" priority="134" operator="equal">
      <formula>0</formula>
    </cfRule>
  </conditionalFormatting>
  <conditionalFormatting sqref="AK398:AQ433">
    <cfRule type="cellIs" dxfId="66" priority="131" operator="equal">
      <formula>0</formula>
    </cfRule>
    <cfRule type="cellIs" priority="132" operator="equal">
      <formula>0</formula>
    </cfRule>
  </conditionalFormatting>
  <conditionalFormatting sqref="AK398:AQ433">
    <cfRule type="cellIs" dxfId="65" priority="129" operator="equal">
      <formula>0</formula>
    </cfRule>
    <cfRule type="cellIs" priority="130" operator="equal">
      <formula>0</formula>
    </cfRule>
  </conditionalFormatting>
  <conditionalFormatting sqref="AK398:AQ433">
    <cfRule type="cellIs" dxfId="64" priority="127" operator="equal">
      <formula>0</formula>
    </cfRule>
    <cfRule type="cellIs" priority="128" operator="equal">
      <formula>0</formula>
    </cfRule>
  </conditionalFormatting>
  <conditionalFormatting sqref="AK398:AQ433">
    <cfRule type="cellIs" dxfId="63" priority="125" operator="equal">
      <formula>0</formula>
    </cfRule>
    <cfRule type="cellIs" priority="126" operator="equal">
      <formula>0</formula>
    </cfRule>
  </conditionalFormatting>
  <conditionalFormatting sqref="AK398:AQ433">
    <cfRule type="cellIs" dxfId="62" priority="123" operator="equal">
      <formula>0</formula>
    </cfRule>
    <cfRule type="cellIs" priority="124" operator="equal">
      <formula>0</formula>
    </cfRule>
  </conditionalFormatting>
  <conditionalFormatting sqref="AK398:AQ433">
    <cfRule type="cellIs" dxfId="61" priority="121" operator="equal">
      <formula>0</formula>
    </cfRule>
    <cfRule type="cellIs" priority="122" operator="equal">
      <formula>0</formula>
    </cfRule>
  </conditionalFormatting>
  <conditionalFormatting sqref="AK398:AQ433">
    <cfRule type="cellIs" dxfId="60" priority="119" operator="equal">
      <formula>0</formula>
    </cfRule>
    <cfRule type="cellIs" priority="120" operator="equal">
      <formula>0</formula>
    </cfRule>
  </conditionalFormatting>
  <conditionalFormatting sqref="AK398:AQ433">
    <cfRule type="cellIs" dxfId="59" priority="117" operator="equal">
      <formula>0</formula>
    </cfRule>
    <cfRule type="cellIs" priority="118" operator="equal">
      <formula>0</formula>
    </cfRule>
  </conditionalFormatting>
  <conditionalFormatting sqref="AK398:AQ433">
    <cfRule type="cellIs" dxfId="58" priority="115" operator="equal">
      <formula>0</formula>
    </cfRule>
    <cfRule type="cellIs" priority="116" operator="equal">
      <formula>0</formula>
    </cfRule>
  </conditionalFormatting>
  <conditionalFormatting sqref="AK398:AQ433">
    <cfRule type="cellIs" dxfId="57" priority="113" operator="equal">
      <formula>0</formula>
    </cfRule>
    <cfRule type="cellIs" priority="114" operator="equal">
      <formula>0</formula>
    </cfRule>
  </conditionalFormatting>
  <conditionalFormatting sqref="AT46:AZ86">
    <cfRule type="cellIs" dxfId="56" priority="111" operator="equal">
      <formula>0</formula>
    </cfRule>
    <cfRule type="cellIs" priority="112" operator="equal">
      <formula>0</formula>
    </cfRule>
  </conditionalFormatting>
  <conditionalFormatting sqref="AT46:AZ86">
    <cfRule type="cellIs" dxfId="55" priority="109" operator="equal">
      <formula>0</formula>
    </cfRule>
    <cfRule type="cellIs" priority="110" operator="equal">
      <formula>0</formula>
    </cfRule>
  </conditionalFormatting>
  <conditionalFormatting sqref="AT90:AZ130">
    <cfRule type="cellIs" dxfId="54" priority="107" operator="equal">
      <formula>0</formula>
    </cfRule>
    <cfRule type="cellIs" priority="108" operator="equal">
      <formula>0</formula>
    </cfRule>
  </conditionalFormatting>
  <conditionalFormatting sqref="AT90:AZ130">
    <cfRule type="cellIs" dxfId="53" priority="105" operator="equal">
      <formula>0</formula>
    </cfRule>
    <cfRule type="cellIs" priority="106" operator="equal">
      <formula>0</formula>
    </cfRule>
  </conditionalFormatting>
  <conditionalFormatting sqref="AT90:AZ130">
    <cfRule type="cellIs" dxfId="52" priority="103" operator="equal">
      <formula>0</formula>
    </cfRule>
    <cfRule type="cellIs" priority="104" operator="equal">
      <formula>0</formula>
    </cfRule>
  </conditionalFormatting>
  <conditionalFormatting sqref="AT134:AZ174">
    <cfRule type="cellIs" dxfId="51" priority="101" operator="equal">
      <formula>0</formula>
    </cfRule>
    <cfRule type="cellIs" priority="102" operator="equal">
      <formula>0</formula>
    </cfRule>
  </conditionalFormatting>
  <conditionalFormatting sqref="AT134:AZ174">
    <cfRule type="cellIs" dxfId="50" priority="99" operator="equal">
      <formula>0</formula>
    </cfRule>
    <cfRule type="cellIs" priority="100" operator="equal">
      <formula>0</formula>
    </cfRule>
  </conditionalFormatting>
  <conditionalFormatting sqref="AT134:AZ174">
    <cfRule type="cellIs" dxfId="49" priority="97" operator="equal">
      <formula>0</formula>
    </cfRule>
    <cfRule type="cellIs" priority="98" operator="equal">
      <formula>0</formula>
    </cfRule>
  </conditionalFormatting>
  <conditionalFormatting sqref="AT134:AZ174">
    <cfRule type="cellIs" dxfId="48" priority="95" operator="equal">
      <formula>0</formula>
    </cfRule>
    <cfRule type="cellIs" priority="96" operator="equal">
      <formula>0</formula>
    </cfRule>
  </conditionalFormatting>
  <conditionalFormatting sqref="AT178:AZ218">
    <cfRule type="cellIs" dxfId="47" priority="93" operator="equal">
      <formula>0</formula>
    </cfRule>
    <cfRule type="cellIs" priority="94" operator="equal">
      <formula>0</formula>
    </cfRule>
  </conditionalFormatting>
  <conditionalFormatting sqref="AT178:AZ218">
    <cfRule type="cellIs" dxfId="46" priority="91" operator="equal">
      <formula>0</formula>
    </cfRule>
    <cfRule type="cellIs" priority="92" operator="equal">
      <formula>0</formula>
    </cfRule>
  </conditionalFormatting>
  <conditionalFormatting sqref="AT178:AZ218">
    <cfRule type="cellIs" dxfId="45" priority="89" operator="equal">
      <formula>0</formula>
    </cfRule>
    <cfRule type="cellIs" priority="90" operator="equal">
      <formula>0</formula>
    </cfRule>
  </conditionalFormatting>
  <conditionalFormatting sqref="AT178:AZ218">
    <cfRule type="cellIs" dxfId="44" priority="87" operator="equal">
      <formula>0</formula>
    </cfRule>
    <cfRule type="cellIs" priority="88" operator="equal">
      <formula>0</formula>
    </cfRule>
  </conditionalFormatting>
  <conditionalFormatting sqref="AT178:AZ218">
    <cfRule type="cellIs" dxfId="43" priority="85" operator="equal">
      <formula>0</formula>
    </cfRule>
    <cfRule type="cellIs" priority="86" operator="equal">
      <formula>0</formula>
    </cfRule>
  </conditionalFormatting>
  <conditionalFormatting sqref="AT222:AZ262">
    <cfRule type="cellIs" dxfId="42" priority="83" operator="equal">
      <formula>0</formula>
    </cfRule>
    <cfRule type="cellIs" priority="84" operator="equal">
      <formula>0</formula>
    </cfRule>
  </conditionalFormatting>
  <conditionalFormatting sqref="AT222:AZ262">
    <cfRule type="cellIs" dxfId="41" priority="81" operator="equal">
      <formula>0</formula>
    </cfRule>
    <cfRule type="cellIs" priority="82" operator="equal">
      <formula>0</formula>
    </cfRule>
  </conditionalFormatting>
  <conditionalFormatting sqref="AT222:AZ262">
    <cfRule type="cellIs" dxfId="40" priority="79" operator="equal">
      <formula>0</formula>
    </cfRule>
    <cfRule type="cellIs" priority="80" operator="equal">
      <formula>0</formula>
    </cfRule>
  </conditionalFormatting>
  <conditionalFormatting sqref="AT222:AZ262">
    <cfRule type="cellIs" dxfId="39" priority="77" operator="equal">
      <formula>0</formula>
    </cfRule>
    <cfRule type="cellIs" priority="78" operator="equal">
      <formula>0</formula>
    </cfRule>
  </conditionalFormatting>
  <conditionalFormatting sqref="AT222:AZ262">
    <cfRule type="cellIs" dxfId="38" priority="75" operator="equal">
      <formula>0</formula>
    </cfRule>
    <cfRule type="cellIs" priority="76" operator="equal">
      <formula>0</formula>
    </cfRule>
  </conditionalFormatting>
  <conditionalFormatting sqref="AT222:AZ262">
    <cfRule type="cellIs" dxfId="37" priority="73" operator="equal">
      <formula>0</formula>
    </cfRule>
    <cfRule type="cellIs" priority="74" operator="equal">
      <formula>0</formula>
    </cfRule>
  </conditionalFormatting>
  <conditionalFormatting sqref="AT266:AZ306">
    <cfRule type="cellIs" dxfId="36" priority="71" operator="equal">
      <formula>0</formula>
    </cfRule>
    <cfRule type="cellIs" priority="72" operator="equal">
      <formula>0</formula>
    </cfRule>
  </conditionalFormatting>
  <conditionalFormatting sqref="AT266:AZ306">
    <cfRule type="cellIs" dxfId="35" priority="69" operator="equal">
      <formula>0</formula>
    </cfRule>
    <cfRule type="cellIs" priority="70" operator="equal">
      <formula>0</formula>
    </cfRule>
  </conditionalFormatting>
  <conditionalFormatting sqref="AT266:AZ306">
    <cfRule type="cellIs" dxfId="34" priority="67" operator="equal">
      <formula>0</formula>
    </cfRule>
    <cfRule type="cellIs" priority="68" operator="equal">
      <formula>0</formula>
    </cfRule>
  </conditionalFormatting>
  <conditionalFormatting sqref="AT266:AZ306">
    <cfRule type="cellIs" dxfId="33" priority="65" operator="equal">
      <formula>0</formula>
    </cfRule>
    <cfRule type="cellIs" priority="66" operator="equal">
      <formula>0</formula>
    </cfRule>
  </conditionalFormatting>
  <conditionalFormatting sqref="AT266:AZ306">
    <cfRule type="cellIs" dxfId="32" priority="63" operator="equal">
      <formula>0</formula>
    </cfRule>
    <cfRule type="cellIs" priority="64" operator="equal">
      <formula>0</formula>
    </cfRule>
  </conditionalFormatting>
  <conditionalFormatting sqref="AT266:AZ306">
    <cfRule type="cellIs" dxfId="31" priority="61" operator="equal">
      <formula>0</formula>
    </cfRule>
    <cfRule type="cellIs" priority="62" operator="equal">
      <formula>0</formula>
    </cfRule>
  </conditionalFormatting>
  <conditionalFormatting sqref="AT266:AZ306">
    <cfRule type="cellIs" dxfId="30" priority="59" operator="equal">
      <formula>0</formula>
    </cfRule>
    <cfRule type="cellIs" priority="60" operator="equal">
      <formula>0</formula>
    </cfRule>
  </conditionalFormatting>
  <conditionalFormatting sqref="AT310:AZ350">
    <cfRule type="cellIs" dxfId="29" priority="57" operator="equal">
      <formula>0</formula>
    </cfRule>
    <cfRule type="cellIs" priority="58" operator="equal">
      <formula>0</formula>
    </cfRule>
  </conditionalFormatting>
  <conditionalFormatting sqref="AT310:AZ350">
    <cfRule type="cellIs" dxfId="28" priority="55" operator="equal">
      <formula>0</formula>
    </cfRule>
    <cfRule type="cellIs" priority="56" operator="equal">
      <formula>0</formula>
    </cfRule>
  </conditionalFormatting>
  <conditionalFormatting sqref="AT310:AZ350">
    <cfRule type="cellIs" dxfId="27" priority="53" operator="equal">
      <formula>0</formula>
    </cfRule>
    <cfRule type="cellIs" priority="54" operator="equal">
      <formula>0</formula>
    </cfRule>
  </conditionalFormatting>
  <conditionalFormatting sqref="AT310:AZ350">
    <cfRule type="cellIs" dxfId="26" priority="51" operator="equal">
      <formula>0</formula>
    </cfRule>
    <cfRule type="cellIs" priority="52" operator="equal">
      <formula>0</formula>
    </cfRule>
  </conditionalFormatting>
  <conditionalFormatting sqref="AT310:AZ350">
    <cfRule type="cellIs" dxfId="25" priority="49" operator="equal">
      <formula>0</formula>
    </cfRule>
    <cfRule type="cellIs" priority="50" operator="equal">
      <formula>0</formula>
    </cfRule>
  </conditionalFormatting>
  <conditionalFormatting sqref="AT310:AZ350">
    <cfRule type="cellIs" dxfId="24" priority="47" operator="equal">
      <formula>0</formula>
    </cfRule>
    <cfRule type="cellIs" priority="48" operator="equal">
      <formula>0</formula>
    </cfRule>
  </conditionalFormatting>
  <conditionalFormatting sqref="AT310:AZ350">
    <cfRule type="cellIs" dxfId="23" priority="45" operator="equal">
      <formula>0</formula>
    </cfRule>
    <cfRule type="cellIs" priority="46" operator="equal">
      <formula>0</formula>
    </cfRule>
  </conditionalFormatting>
  <conditionalFormatting sqref="AT310:AZ350">
    <cfRule type="cellIs" dxfId="22" priority="43" operator="equal">
      <formula>0</formula>
    </cfRule>
    <cfRule type="cellIs" priority="44" operator="equal">
      <formula>0</formula>
    </cfRule>
  </conditionalFormatting>
  <conditionalFormatting sqref="AT354:AZ394">
    <cfRule type="cellIs" dxfId="21" priority="41" operator="equal">
      <formula>0</formula>
    </cfRule>
    <cfRule type="cellIs" priority="42" operator="equal">
      <formula>0</formula>
    </cfRule>
  </conditionalFormatting>
  <conditionalFormatting sqref="AT354:AZ394">
    <cfRule type="cellIs" dxfId="20" priority="39" operator="equal">
      <formula>0</formula>
    </cfRule>
    <cfRule type="cellIs" priority="40" operator="equal">
      <formula>0</formula>
    </cfRule>
  </conditionalFormatting>
  <conditionalFormatting sqref="AT354:AZ394">
    <cfRule type="cellIs" dxfId="19" priority="37" operator="equal">
      <formula>0</formula>
    </cfRule>
    <cfRule type="cellIs" priority="38" operator="equal">
      <formula>0</formula>
    </cfRule>
  </conditionalFormatting>
  <conditionalFormatting sqref="AT354:AZ394">
    <cfRule type="cellIs" dxfId="18" priority="35" operator="equal">
      <formula>0</formula>
    </cfRule>
    <cfRule type="cellIs" priority="36" operator="equal">
      <formula>0</formula>
    </cfRule>
  </conditionalFormatting>
  <conditionalFormatting sqref="AT354:AZ394">
    <cfRule type="cellIs" dxfId="17" priority="33" operator="equal">
      <formula>0</formula>
    </cfRule>
    <cfRule type="cellIs" priority="34" operator="equal">
      <formula>0</formula>
    </cfRule>
  </conditionalFormatting>
  <conditionalFormatting sqref="AT354:AZ394">
    <cfRule type="cellIs" dxfId="16" priority="31" operator="equal">
      <formula>0</formula>
    </cfRule>
    <cfRule type="cellIs" priority="32" operator="equal">
      <formula>0</formula>
    </cfRule>
  </conditionalFormatting>
  <conditionalFormatting sqref="AT354:AZ394">
    <cfRule type="cellIs" dxfId="15" priority="29" operator="equal">
      <formula>0</formula>
    </cfRule>
    <cfRule type="cellIs" priority="30" operator="equal">
      <formula>0</formula>
    </cfRule>
  </conditionalFormatting>
  <conditionalFormatting sqref="AT354:AZ394">
    <cfRule type="cellIs" dxfId="14" priority="27" operator="equal">
      <formula>0</formula>
    </cfRule>
    <cfRule type="cellIs" priority="28" operator="equal">
      <formula>0</formula>
    </cfRule>
  </conditionalFormatting>
  <conditionalFormatting sqref="AT354:AZ394">
    <cfRule type="cellIs" dxfId="13" priority="25" operator="equal">
      <formula>0</formula>
    </cfRule>
    <cfRule type="cellIs" priority="26" operator="equal">
      <formula>0</formula>
    </cfRule>
  </conditionalFormatting>
  <conditionalFormatting sqref="AT398:AT434 AU398:AZ433">
    <cfRule type="cellIs" dxfId="12" priority="23" operator="equal">
      <formula>0</formula>
    </cfRule>
    <cfRule type="cellIs" priority="24" operator="equal">
      <formula>0</formula>
    </cfRule>
  </conditionalFormatting>
  <conditionalFormatting sqref="AT398:AT434 AU398:AZ433">
    <cfRule type="cellIs" dxfId="11" priority="21" operator="equal">
      <formula>0</formula>
    </cfRule>
    <cfRule type="cellIs" priority="22" operator="equal">
      <formula>0</formula>
    </cfRule>
  </conditionalFormatting>
  <conditionalFormatting sqref="AT398:AT434 AU398:AZ433">
    <cfRule type="cellIs" dxfId="10" priority="19" operator="equal">
      <formula>0</formula>
    </cfRule>
    <cfRule type="cellIs" priority="20" operator="equal">
      <formula>0</formula>
    </cfRule>
  </conditionalFormatting>
  <conditionalFormatting sqref="AT398:AT434 AU398:AZ433">
    <cfRule type="cellIs" dxfId="9" priority="17" operator="equal">
      <formula>0</formula>
    </cfRule>
    <cfRule type="cellIs" priority="18" operator="equal">
      <formula>0</formula>
    </cfRule>
  </conditionalFormatting>
  <conditionalFormatting sqref="AT398:AT434 AU398:AZ433">
    <cfRule type="cellIs" dxfId="8" priority="15" operator="equal">
      <formula>0</formula>
    </cfRule>
    <cfRule type="cellIs" priority="16" operator="equal">
      <formula>0</formula>
    </cfRule>
  </conditionalFormatting>
  <conditionalFormatting sqref="AT398:AT434 AU398:AZ433">
    <cfRule type="cellIs" dxfId="7" priority="13" operator="equal">
      <formula>0</formula>
    </cfRule>
    <cfRule type="cellIs" priority="14" operator="equal">
      <formula>0</formula>
    </cfRule>
  </conditionalFormatting>
  <conditionalFormatting sqref="AT398:AT434 AU398:AZ433">
    <cfRule type="cellIs" dxfId="6" priority="11" operator="equal">
      <formula>0</formula>
    </cfRule>
    <cfRule type="cellIs" priority="12" operator="equal">
      <formula>0</formula>
    </cfRule>
  </conditionalFormatting>
  <conditionalFormatting sqref="AT398:AT434 AU398:AZ433">
    <cfRule type="cellIs" dxfId="5" priority="9" operator="equal">
      <formula>0</formula>
    </cfRule>
    <cfRule type="cellIs" priority="10" operator="equal">
      <formula>0</formula>
    </cfRule>
  </conditionalFormatting>
  <conditionalFormatting sqref="AT398:AT434 AU398:AZ433">
    <cfRule type="cellIs" dxfId="4" priority="7" operator="equal">
      <formula>0</formula>
    </cfRule>
    <cfRule type="cellIs" priority="8" operator="equal">
      <formula>0</formula>
    </cfRule>
  </conditionalFormatting>
  <conditionalFormatting sqref="AT398:AT434 AU398:AZ433">
    <cfRule type="cellIs" dxfId="3" priority="5" operator="equal">
      <formula>0</formula>
    </cfRule>
    <cfRule type="cellIs" priority="6" operator="equal">
      <formula>0</formula>
    </cfRule>
  </conditionalFormatting>
  <conditionalFormatting sqref="AT398:AT434 AU398:AZ433">
    <cfRule type="cellIs" dxfId="2" priority="3" operator="equal">
      <formula>0</formula>
    </cfRule>
    <cfRule type="cellIs" priority="4" operator="equal">
      <formula>0</formula>
    </cfRule>
  </conditionalFormatting>
  <conditionalFormatting sqref="AT5:BI5">
    <cfRule type="cellIs" dxfId="1" priority="2" operator="equal">
      <formula>0</formula>
    </cfRule>
  </conditionalFormatting>
  <conditionalFormatting sqref="AT11:BI11">
    <cfRule type="cellIs" dxfId="0" priority="1" operator="equal">
      <formula>0</formula>
    </cfRule>
  </conditionalFormatting>
  <dataValidations count="3">
    <dataValidation type="list" allowBlank="1" showInputMessage="1" showErrorMessage="1" sqref="BV8:CL8" xr:uid="{00000000-0002-0000-0000-000000000000}">
      <formula1>#REF!</formula1>
    </dataValidation>
    <dataValidation type="list" allowBlank="1" showInputMessage="1" showErrorMessage="1" sqref="L8:AB8" xr:uid="{00000000-0002-0000-0000-000001000000}">
      <formula1>$C$445:$C$447</formula1>
    </dataValidation>
    <dataValidation type="list" allowBlank="1" showInputMessage="1" showErrorMessage="1" sqref="Z12:AA12 CJ12:CK12 CJ10:CK10 Z10:AA10" xr:uid="{00000000-0002-0000-0000-000002000000}">
      <formula1>$C$452:$C$453</formula1>
    </dataValidation>
  </dataValidations>
  <printOptions verticalCentered="1"/>
  <pageMargins left="0.47244094488188981" right="0.19685039370078741" top="0.27559055118110237" bottom="0" header="0.19685039370078741" footer="0"/>
  <pageSetup paperSize="9" scale="89" orientation="portrait" r:id="rId1"/>
  <rowBreaks count="9" manualBreakCount="9">
    <brk id="43" max="60" man="1"/>
    <brk id="87" max="60" man="1"/>
    <brk id="131" max="60" man="1"/>
    <brk id="175" max="60" man="1"/>
    <brk id="219" max="60" man="1"/>
    <brk id="263" max="60" man="1"/>
    <brk id="307" max="60" man="1"/>
    <brk id="351" max="60" man="1"/>
    <brk id="395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E50"/>
  <sheetViews>
    <sheetView showZeros="0" zoomScaleNormal="100" zoomScaleSheetLayoutView="100" workbookViewId="0">
      <selection activeCell="E17" sqref="E17:F17"/>
    </sheetView>
  </sheetViews>
  <sheetFormatPr defaultRowHeight="13.5" x14ac:dyDescent="0.15"/>
  <cols>
    <col min="1" max="1" width="0.75" style="1" customWidth="1"/>
    <col min="2" max="2" width="2.5" style="1" customWidth="1"/>
    <col min="3" max="3" width="4.125" style="1" customWidth="1"/>
    <col min="4" max="4" width="10.25" style="1" customWidth="1"/>
    <col min="5" max="5" width="18.5" style="1" customWidth="1"/>
    <col min="6" max="6" width="7.375" style="1" customWidth="1"/>
    <col min="7" max="7" width="5.125" style="1" customWidth="1"/>
    <col min="8" max="8" width="7.125" style="1" customWidth="1"/>
    <col min="9" max="9" width="7.5" style="2" customWidth="1"/>
    <col min="10" max="10" width="11.625" style="2" customWidth="1"/>
    <col min="11" max="11" width="7.625" style="2" customWidth="1"/>
    <col min="12" max="12" width="5.125" style="2" customWidth="1"/>
    <col min="13" max="13" width="4.875" style="2" customWidth="1"/>
    <col min="14" max="14" width="3.5" style="2" customWidth="1"/>
    <col min="15" max="15" width="2.75" style="2" customWidth="1"/>
    <col min="16" max="16" width="2.25" style="1" customWidth="1"/>
    <col min="17" max="17" width="2.5" style="1" customWidth="1"/>
    <col min="18" max="18" width="4.125" style="1" customWidth="1"/>
    <col min="19" max="19" width="10.25" style="1" customWidth="1"/>
    <col min="20" max="20" width="18.5" style="1" customWidth="1"/>
    <col min="21" max="21" width="7.375" style="1" customWidth="1"/>
    <col min="22" max="22" width="5.125" style="1" customWidth="1"/>
    <col min="23" max="23" width="7.125" style="1" customWidth="1"/>
    <col min="24" max="24" width="7.5" style="2" customWidth="1"/>
    <col min="25" max="25" width="11.625" style="2" customWidth="1"/>
    <col min="26" max="26" width="7.625" style="2" customWidth="1"/>
    <col min="27" max="27" width="5.125" style="2" customWidth="1"/>
    <col min="28" max="28" width="4.875" style="2" customWidth="1"/>
    <col min="29" max="29" width="3.5" style="2" customWidth="1"/>
    <col min="30" max="30" width="2.75" style="2" customWidth="1"/>
    <col min="31" max="16384" width="9" style="1"/>
  </cols>
  <sheetData>
    <row r="1" spans="1:30" ht="14.25" customHeight="1" x14ac:dyDescent="0.15">
      <c r="A1" s="32"/>
      <c r="B1" s="35"/>
      <c r="C1" s="58"/>
      <c r="D1" s="57"/>
      <c r="E1" s="3"/>
      <c r="F1" s="3"/>
      <c r="G1" s="31"/>
      <c r="H1" s="31"/>
      <c r="I1" s="31"/>
      <c r="J1" s="671" t="s">
        <v>80</v>
      </c>
      <c r="K1" s="671"/>
      <c r="L1" s="671"/>
      <c r="M1" s="671"/>
      <c r="N1" s="671"/>
      <c r="O1" s="3"/>
      <c r="Q1" s="35"/>
      <c r="R1" s="58"/>
      <c r="S1" s="57"/>
      <c r="T1" s="3"/>
      <c r="U1" s="3"/>
      <c r="V1" s="31"/>
      <c r="W1" s="31"/>
      <c r="X1" s="31"/>
      <c r="Y1" s="671" t="s">
        <v>80</v>
      </c>
      <c r="Z1" s="671"/>
      <c r="AA1" s="671"/>
      <c r="AB1" s="671"/>
      <c r="AC1" s="671"/>
      <c r="AD1" s="3"/>
    </row>
    <row r="2" spans="1:30" s="4" customFormat="1" ht="22.5" customHeight="1" x14ac:dyDescent="0.15">
      <c r="A2" s="5"/>
      <c r="B2" s="5"/>
      <c r="C2" s="5"/>
      <c r="D2" s="5"/>
      <c r="E2" s="5"/>
      <c r="F2" s="5"/>
      <c r="G2" s="5"/>
      <c r="H2" s="5"/>
      <c r="I2" s="7"/>
      <c r="J2" s="82" t="s">
        <v>82</v>
      </c>
      <c r="K2" s="624"/>
      <c r="L2" s="625"/>
      <c r="M2" s="625"/>
      <c r="N2" s="625"/>
      <c r="O2" s="28"/>
      <c r="Q2" s="85"/>
      <c r="R2" s="3"/>
      <c r="S2" s="3"/>
      <c r="T2" s="3"/>
      <c r="U2" s="3"/>
      <c r="V2" s="3"/>
      <c r="W2" s="3"/>
      <c r="X2" s="31"/>
      <c r="Y2" s="82" t="s">
        <v>82</v>
      </c>
      <c r="Z2" s="672"/>
      <c r="AA2" s="673"/>
      <c r="AB2" s="673"/>
      <c r="AC2" s="673"/>
      <c r="AD2" s="86"/>
    </row>
    <row r="3" spans="1:30" s="4" customFormat="1" ht="27.75" customHeight="1" x14ac:dyDescent="0.15">
      <c r="A3" s="5"/>
      <c r="B3" s="644" t="s">
        <v>56</v>
      </c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56"/>
      <c r="Q3" s="674" t="s">
        <v>56</v>
      </c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87"/>
    </row>
    <row r="4" spans="1:30" s="4" customFormat="1" ht="23.25" customHeight="1" x14ac:dyDescent="0.15">
      <c r="A4" s="5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56"/>
      <c r="Q4" s="88"/>
      <c r="R4" s="89"/>
      <c r="S4" s="89"/>
      <c r="T4" s="89"/>
      <c r="U4" s="89"/>
      <c r="V4" s="89"/>
      <c r="W4" s="90"/>
      <c r="X4" s="89"/>
      <c r="Y4" s="89"/>
      <c r="Z4" s="89"/>
      <c r="AA4" s="89"/>
      <c r="AB4" s="89"/>
      <c r="AC4" s="89"/>
      <c r="AD4" s="87"/>
    </row>
    <row r="5" spans="1:30" s="4" customFormat="1" ht="24.95" customHeight="1" x14ac:dyDescent="0.15">
      <c r="A5" s="5"/>
      <c r="B5" s="5"/>
      <c r="C5" s="5" t="s">
        <v>17</v>
      </c>
      <c r="D5" s="5"/>
      <c r="E5" s="5"/>
      <c r="F5" s="5"/>
      <c r="G5" s="5"/>
      <c r="H5" s="5"/>
      <c r="I5" s="5"/>
      <c r="J5" s="73" t="s">
        <v>15</v>
      </c>
      <c r="K5" s="645">
        <f>'出来高報告書　複数枚用'!L6</f>
        <v>0</v>
      </c>
      <c r="L5" s="646"/>
      <c r="M5" s="646"/>
      <c r="N5" s="647"/>
      <c r="O5" s="7"/>
      <c r="Q5" s="85"/>
      <c r="R5" s="3" t="s">
        <v>17</v>
      </c>
      <c r="S5" s="3"/>
      <c r="T5" s="3"/>
      <c r="U5" s="3"/>
      <c r="V5" s="3"/>
      <c r="W5" s="3"/>
      <c r="X5" s="3"/>
      <c r="Y5" s="91" t="s">
        <v>15</v>
      </c>
      <c r="Z5" s="676"/>
      <c r="AA5" s="677"/>
      <c r="AB5" s="677"/>
      <c r="AC5" s="678"/>
      <c r="AD5" s="92"/>
    </row>
    <row r="6" spans="1:30" s="4" customFormat="1" ht="24.95" customHeight="1" x14ac:dyDescent="0.15">
      <c r="A6" s="5"/>
      <c r="B6" s="5"/>
      <c r="C6" s="5" t="s">
        <v>16</v>
      </c>
      <c r="D6" s="5"/>
      <c r="E6" s="5"/>
      <c r="F6" s="5"/>
      <c r="G6" s="5"/>
      <c r="H6" s="5"/>
      <c r="I6" s="5"/>
      <c r="J6" s="75" t="s">
        <v>81</v>
      </c>
      <c r="K6" s="55"/>
      <c r="L6" s="55"/>
      <c r="M6" s="55"/>
      <c r="N6" s="74"/>
      <c r="O6" s="7"/>
      <c r="Q6" s="85"/>
      <c r="R6" s="3" t="s">
        <v>16</v>
      </c>
      <c r="S6" s="3"/>
      <c r="T6" s="3"/>
      <c r="U6" s="3"/>
      <c r="V6" s="3"/>
      <c r="W6" s="3"/>
      <c r="X6" s="3"/>
      <c r="Y6" s="75" t="s">
        <v>81</v>
      </c>
      <c r="Z6" s="93"/>
      <c r="AA6" s="93"/>
      <c r="AB6" s="93"/>
      <c r="AC6" s="94"/>
      <c r="AD6" s="92"/>
    </row>
    <row r="7" spans="1:30" s="4" customFormat="1" ht="17.25" customHeight="1" x14ac:dyDescent="0.15">
      <c r="A7" s="5"/>
      <c r="B7" s="5"/>
      <c r="C7" s="5"/>
      <c r="D7" s="5"/>
      <c r="E7" s="5"/>
      <c r="F7" s="21"/>
      <c r="G7" s="5"/>
      <c r="H7" s="5"/>
      <c r="I7" s="7"/>
      <c r="J7" s="652"/>
      <c r="K7" s="653"/>
      <c r="L7" s="653"/>
      <c r="M7" s="653"/>
      <c r="N7" s="80"/>
      <c r="O7" s="7"/>
      <c r="Q7" s="85"/>
      <c r="R7" s="3"/>
      <c r="S7" s="3"/>
      <c r="T7" s="3"/>
      <c r="U7" s="1"/>
      <c r="V7" s="90"/>
      <c r="W7" s="3"/>
      <c r="X7" s="31"/>
      <c r="Y7" s="679"/>
      <c r="Z7" s="680"/>
      <c r="AA7" s="680"/>
      <c r="AB7" s="680"/>
      <c r="AC7" s="80"/>
      <c r="AD7" s="92"/>
    </row>
    <row r="8" spans="1:30" s="4" customFormat="1" ht="25.5" customHeight="1" x14ac:dyDescent="0.15">
      <c r="A8" s="5"/>
      <c r="B8" s="5"/>
      <c r="C8" s="5"/>
      <c r="D8" s="5"/>
      <c r="E8" s="5"/>
      <c r="F8" s="21"/>
      <c r="G8" s="5"/>
      <c r="H8" s="5"/>
      <c r="I8" s="7"/>
      <c r="J8" s="652"/>
      <c r="K8" s="653"/>
      <c r="L8" s="653"/>
      <c r="M8" s="653"/>
      <c r="N8" s="80"/>
      <c r="O8" s="7"/>
      <c r="Q8" s="85"/>
      <c r="R8" s="3"/>
      <c r="S8" s="3"/>
      <c r="T8" s="3"/>
      <c r="U8" s="1"/>
      <c r="V8" s="90"/>
      <c r="W8" s="3"/>
      <c r="X8" s="31"/>
      <c r="Y8" s="679"/>
      <c r="Z8" s="680"/>
      <c r="AA8" s="680"/>
      <c r="AB8" s="680"/>
      <c r="AC8" s="80"/>
      <c r="AD8" s="92"/>
    </row>
    <row r="9" spans="1:30" s="4" customFormat="1" ht="30" customHeight="1" thickBot="1" x14ac:dyDescent="0.2">
      <c r="A9" s="5"/>
      <c r="B9" s="5"/>
      <c r="C9" s="651" t="s">
        <v>135</v>
      </c>
      <c r="D9" s="651"/>
      <c r="E9" s="631">
        <f>F28</f>
        <v>0</v>
      </c>
      <c r="F9" s="631"/>
      <c r="G9" s="25" t="s">
        <v>14</v>
      </c>
      <c r="H9" s="5"/>
      <c r="I9" s="7"/>
      <c r="J9" s="652"/>
      <c r="K9" s="653"/>
      <c r="L9" s="653"/>
      <c r="M9" s="653"/>
      <c r="N9" s="80" t="s">
        <v>79</v>
      </c>
      <c r="O9" s="7"/>
      <c r="Q9" s="85"/>
      <c r="R9" s="683" t="s">
        <v>137</v>
      </c>
      <c r="S9" s="684"/>
      <c r="T9" s="685" t="s">
        <v>84</v>
      </c>
      <c r="U9" s="685"/>
      <c r="V9" s="95" t="s">
        <v>14</v>
      </c>
      <c r="W9" s="3"/>
      <c r="X9" s="31"/>
      <c r="Y9" s="679"/>
      <c r="Z9" s="680"/>
      <c r="AA9" s="680"/>
      <c r="AB9" s="680"/>
      <c r="AC9" s="80" t="s">
        <v>79</v>
      </c>
      <c r="AD9" s="92"/>
    </row>
    <row r="10" spans="1:30" s="4" customFormat="1" ht="28.5" customHeight="1" thickTop="1" thickBot="1" x14ac:dyDescent="0.2">
      <c r="A10" s="5"/>
      <c r="B10" s="5"/>
      <c r="C10" s="76"/>
      <c r="D10" s="76"/>
      <c r="E10" s="77"/>
      <c r="F10" s="77"/>
      <c r="G10" s="25"/>
      <c r="H10" s="5"/>
      <c r="I10" s="7"/>
      <c r="J10" s="652"/>
      <c r="K10" s="653"/>
      <c r="L10" s="653"/>
      <c r="M10" s="653"/>
      <c r="N10" s="80"/>
      <c r="O10" s="7"/>
      <c r="Q10" s="85"/>
      <c r="R10" s="96"/>
      <c r="S10" s="96"/>
      <c r="T10" s="97"/>
      <c r="U10" s="97"/>
      <c r="V10" s="95"/>
      <c r="W10" s="3"/>
      <c r="X10" s="31"/>
      <c r="Y10" s="679"/>
      <c r="Z10" s="680"/>
      <c r="AA10" s="680"/>
      <c r="AB10" s="680"/>
      <c r="AC10" s="80"/>
      <c r="AD10" s="92"/>
    </row>
    <row r="11" spans="1:30" s="4" customFormat="1" ht="12" customHeight="1" x14ac:dyDescent="0.15">
      <c r="A11" s="5"/>
      <c r="B11" s="5"/>
      <c r="C11" s="54"/>
      <c r="D11" s="53"/>
      <c r="E11" s="52"/>
      <c r="F11" s="52"/>
      <c r="G11" s="52"/>
      <c r="H11" s="51"/>
      <c r="I11" s="7"/>
      <c r="J11" s="654"/>
      <c r="K11" s="655"/>
      <c r="L11" s="655"/>
      <c r="M11" s="655"/>
      <c r="N11" s="81"/>
      <c r="O11" s="7"/>
      <c r="Q11" s="85"/>
      <c r="R11" s="98"/>
      <c r="S11" s="99"/>
      <c r="T11" s="99"/>
      <c r="U11" s="99"/>
      <c r="V11" s="99"/>
      <c r="W11" s="100"/>
      <c r="X11" s="31"/>
      <c r="Y11" s="681"/>
      <c r="Z11" s="682"/>
      <c r="AA11" s="682"/>
      <c r="AB11" s="682"/>
      <c r="AC11" s="81"/>
      <c r="AD11" s="92"/>
    </row>
    <row r="12" spans="1:30" s="4" customFormat="1" ht="30" customHeight="1" thickBot="1" x14ac:dyDescent="0.2">
      <c r="A12" s="5"/>
      <c r="B12" s="5"/>
      <c r="C12" s="629" t="str">
        <f>D29</f>
        <v>今回請求金額</v>
      </c>
      <c r="D12" s="630"/>
      <c r="E12" s="631" t="str">
        <f>IF(K2="","",F29)</f>
        <v/>
      </c>
      <c r="F12" s="631"/>
      <c r="G12" s="631"/>
      <c r="H12" s="50" t="s">
        <v>14</v>
      </c>
      <c r="I12" s="7"/>
      <c r="J12" s="632"/>
      <c r="K12" s="636"/>
      <c r="L12" s="638"/>
      <c r="M12" s="640"/>
      <c r="N12" s="641"/>
      <c r="O12" s="7"/>
      <c r="Q12" s="85"/>
      <c r="R12" s="714" t="s">
        <v>85</v>
      </c>
      <c r="S12" s="715"/>
      <c r="T12" s="685" t="s">
        <v>86</v>
      </c>
      <c r="U12" s="685"/>
      <c r="V12" s="685"/>
      <c r="W12" s="101" t="s">
        <v>14</v>
      </c>
      <c r="X12" s="31"/>
      <c r="Y12" s="716" t="s">
        <v>87</v>
      </c>
      <c r="Z12" s="718" t="s">
        <v>88</v>
      </c>
      <c r="AA12" s="720"/>
      <c r="AB12" s="707" t="s">
        <v>89</v>
      </c>
      <c r="AC12" s="708"/>
      <c r="AD12" s="92"/>
    </row>
    <row r="13" spans="1:30" s="4" customFormat="1" ht="12" customHeight="1" thickTop="1" thickBot="1" x14ac:dyDescent="0.2">
      <c r="A13" s="5"/>
      <c r="B13" s="5"/>
      <c r="C13" s="49"/>
      <c r="D13" s="48"/>
      <c r="E13" s="47"/>
      <c r="F13" s="47"/>
      <c r="G13" s="47"/>
      <c r="H13" s="46"/>
      <c r="I13" s="7"/>
      <c r="J13" s="633"/>
      <c r="K13" s="637"/>
      <c r="L13" s="639"/>
      <c r="M13" s="642"/>
      <c r="N13" s="643"/>
      <c r="O13" s="7"/>
      <c r="Q13" s="85"/>
      <c r="R13" s="102"/>
      <c r="S13" s="103"/>
      <c r="T13" s="104"/>
      <c r="U13" s="104"/>
      <c r="V13" s="104"/>
      <c r="W13" s="105"/>
      <c r="X13" s="31"/>
      <c r="Y13" s="717"/>
      <c r="Z13" s="719"/>
      <c r="AA13" s="721"/>
      <c r="AB13" s="709"/>
      <c r="AC13" s="710"/>
      <c r="AD13" s="92"/>
    </row>
    <row r="14" spans="1:30" s="4" customFormat="1" ht="10.5" customHeight="1" x14ac:dyDescent="0.15">
      <c r="A14" s="5"/>
      <c r="B14" s="5"/>
      <c r="C14" s="5"/>
      <c r="D14" s="5"/>
      <c r="E14" s="5"/>
      <c r="F14" s="5"/>
      <c r="G14" s="5"/>
      <c r="H14" s="5"/>
      <c r="I14" s="27"/>
      <c r="J14" s="26"/>
      <c r="K14" s="7"/>
      <c r="L14" s="7"/>
      <c r="M14" s="7"/>
      <c r="N14" s="7"/>
      <c r="O14" s="7"/>
      <c r="Q14" s="85"/>
      <c r="R14" s="3"/>
      <c r="S14" s="3"/>
      <c r="T14" s="3"/>
      <c r="U14" s="3"/>
      <c r="V14" s="3"/>
      <c r="W14" s="3"/>
      <c r="X14" s="27"/>
      <c r="Y14" s="26"/>
      <c r="Z14" s="7"/>
      <c r="AA14" s="7"/>
      <c r="AB14" s="7"/>
      <c r="AC14" s="31"/>
      <c r="AD14" s="92"/>
    </row>
    <row r="15" spans="1:30" s="4" customFormat="1" ht="6" customHeight="1" x14ac:dyDescent="0.15">
      <c r="A15" s="5"/>
      <c r="B15" s="5"/>
      <c r="C15" s="5"/>
      <c r="D15" s="5"/>
      <c r="E15" s="5"/>
      <c r="F15" s="5"/>
      <c r="G15" s="5"/>
      <c r="H15" s="5"/>
      <c r="I15" s="22"/>
      <c r="J15" s="7"/>
      <c r="K15" s="7"/>
      <c r="L15" s="7"/>
      <c r="M15" s="7"/>
      <c r="N15" s="7"/>
      <c r="O15" s="7"/>
      <c r="Q15" s="85"/>
      <c r="R15" s="3"/>
      <c r="S15" s="3"/>
      <c r="T15" s="3"/>
      <c r="U15" s="3"/>
      <c r="V15" s="3"/>
      <c r="W15" s="3"/>
      <c r="X15" s="22"/>
      <c r="Y15" s="31"/>
      <c r="Z15" s="31"/>
      <c r="AA15" s="31"/>
      <c r="AB15" s="31"/>
      <c r="AC15" s="106">
        <v>0.08</v>
      </c>
      <c r="AD15" s="92"/>
    </row>
    <row r="16" spans="1:30" s="4" customFormat="1" ht="6" customHeight="1" x14ac:dyDescent="0.15">
      <c r="A16" s="5"/>
      <c r="B16" s="5"/>
      <c r="C16" s="634"/>
      <c r="D16" s="634"/>
      <c r="E16" s="24"/>
      <c r="F16" s="24"/>
      <c r="G16" s="23"/>
      <c r="H16" s="23"/>
      <c r="I16" s="22"/>
      <c r="J16" s="22"/>
      <c r="K16" s="22"/>
      <c r="L16" s="22"/>
      <c r="M16" s="22"/>
      <c r="N16" s="7"/>
      <c r="O16" s="7"/>
      <c r="Q16" s="85"/>
      <c r="R16" s="711"/>
      <c r="S16" s="711"/>
      <c r="T16" s="107"/>
      <c r="U16" s="107"/>
      <c r="V16" s="108"/>
      <c r="W16" s="108"/>
      <c r="X16" s="22"/>
      <c r="Y16" s="22"/>
      <c r="Z16" s="22"/>
      <c r="AA16" s="22"/>
      <c r="AB16" s="22"/>
      <c r="AC16" s="106">
        <v>0.1</v>
      </c>
      <c r="AD16" s="92"/>
    </row>
    <row r="17" spans="1:30" s="4" customFormat="1" ht="30" customHeight="1" x14ac:dyDescent="0.15">
      <c r="A17" s="5"/>
      <c r="B17" s="5"/>
      <c r="C17" s="626" t="s">
        <v>13</v>
      </c>
      <c r="D17" s="626"/>
      <c r="E17" s="744">
        <f>'出来高報告書　複数枚用'!L4</f>
        <v>0</v>
      </c>
      <c r="F17" s="744"/>
      <c r="G17" s="30"/>
      <c r="H17" s="30"/>
      <c r="I17" s="30"/>
      <c r="J17" s="29"/>
      <c r="K17" s="29"/>
      <c r="L17" s="7"/>
      <c r="M17" s="7"/>
      <c r="N17" s="7"/>
      <c r="O17" s="7"/>
      <c r="Q17" s="85"/>
      <c r="R17" s="704" t="s">
        <v>13</v>
      </c>
      <c r="S17" s="704"/>
      <c r="T17" s="712"/>
      <c r="U17" s="712"/>
      <c r="V17" s="5"/>
      <c r="W17" s="5"/>
      <c r="X17" s="109"/>
      <c r="Y17" s="7"/>
      <c r="Z17" s="7"/>
      <c r="AA17" s="31"/>
      <c r="AB17" s="31"/>
      <c r="AC17" s="31"/>
      <c r="AD17" s="92"/>
    </row>
    <row r="18" spans="1:30" s="4" customFormat="1" ht="30" customHeight="1" x14ac:dyDescent="0.15">
      <c r="A18" s="5"/>
      <c r="B18" s="5"/>
      <c r="C18" s="626" t="s">
        <v>12</v>
      </c>
      <c r="D18" s="626"/>
      <c r="E18" s="635">
        <f>'出来高報告書　複数枚用'!L3</f>
        <v>0</v>
      </c>
      <c r="F18" s="635"/>
      <c r="G18" s="635"/>
      <c r="H18" s="635"/>
      <c r="I18" s="635"/>
      <c r="J18" s="635"/>
      <c r="K18" s="635"/>
      <c r="L18" s="7"/>
      <c r="M18" s="7"/>
      <c r="N18" s="7"/>
      <c r="O18" s="7"/>
      <c r="Q18" s="85"/>
      <c r="R18" s="704" t="s">
        <v>12</v>
      </c>
      <c r="S18" s="704"/>
      <c r="T18" s="713"/>
      <c r="U18" s="713"/>
      <c r="V18" s="713"/>
      <c r="W18" s="713"/>
      <c r="X18" s="713"/>
      <c r="Y18" s="713"/>
      <c r="Z18" s="713"/>
      <c r="AA18" s="2"/>
      <c r="AB18" s="110"/>
      <c r="AC18" s="110"/>
      <c r="AD18" s="92"/>
    </row>
    <row r="19" spans="1:30" s="4" customFormat="1" ht="30" customHeight="1" x14ac:dyDescent="0.15">
      <c r="A19" s="5"/>
      <c r="B19" s="5"/>
      <c r="C19" s="626" t="s">
        <v>11</v>
      </c>
      <c r="D19" s="626"/>
      <c r="E19" s="627">
        <f>'出来高報告書　複数枚用'!L5</f>
        <v>0</v>
      </c>
      <c r="F19" s="628"/>
      <c r="G19" s="72"/>
      <c r="H19" s="72"/>
      <c r="I19" s="72"/>
      <c r="J19" s="72"/>
      <c r="K19" s="72"/>
      <c r="L19" s="45"/>
      <c r="M19" s="7"/>
      <c r="N19" s="7"/>
      <c r="O19" s="7"/>
      <c r="Q19" s="85"/>
      <c r="R19" s="704" t="s">
        <v>11</v>
      </c>
      <c r="S19" s="704"/>
      <c r="T19" s="705"/>
      <c r="U19" s="706"/>
      <c r="V19" s="111"/>
      <c r="W19" s="111"/>
      <c r="X19" s="111"/>
      <c r="Y19" s="111"/>
      <c r="Z19" s="111"/>
      <c r="AA19" s="110"/>
      <c r="AB19" s="110"/>
      <c r="AC19" s="110"/>
      <c r="AD19" s="92"/>
    </row>
    <row r="20" spans="1:30" s="4" customFormat="1" ht="30" customHeight="1" x14ac:dyDescent="0.15">
      <c r="A20" s="5"/>
      <c r="B20" s="5"/>
      <c r="C20" s="626" t="s">
        <v>10</v>
      </c>
      <c r="D20" s="626"/>
      <c r="E20" s="649">
        <f>'出来高報告書　複数枚用'!L9</f>
        <v>0</v>
      </c>
      <c r="F20" s="649"/>
      <c r="G20" s="5"/>
      <c r="H20" s="626" t="s">
        <v>9</v>
      </c>
      <c r="I20" s="626"/>
      <c r="J20" s="650">
        <f>'出来高報告書　複数枚用'!L10</f>
        <v>0</v>
      </c>
      <c r="K20" s="650"/>
      <c r="L20" s="20" t="s">
        <v>4</v>
      </c>
      <c r="M20" s="182">
        <f>'出来高報告書　複数枚用'!Z10</f>
        <v>0</v>
      </c>
      <c r="N20" s="7" t="s">
        <v>18</v>
      </c>
      <c r="O20" s="7"/>
      <c r="Q20" s="85"/>
      <c r="R20" s="704" t="s">
        <v>10</v>
      </c>
      <c r="S20" s="704"/>
      <c r="T20" s="112"/>
      <c r="U20" s="112"/>
      <c r="V20" s="3"/>
      <c r="W20" s="704" t="s">
        <v>9</v>
      </c>
      <c r="X20" s="704"/>
      <c r="Y20" s="113"/>
      <c r="Z20" s="113"/>
      <c r="AA20" s="114" t="s">
        <v>4</v>
      </c>
      <c r="AB20" s="181"/>
      <c r="AC20" s="31" t="s">
        <v>90</v>
      </c>
      <c r="AD20" s="92"/>
    </row>
    <row r="21" spans="1:30" s="4" customFormat="1" ht="30" customHeight="1" x14ac:dyDescent="0.15">
      <c r="A21" s="5"/>
      <c r="B21" s="5"/>
      <c r="C21" s="626" t="s">
        <v>8</v>
      </c>
      <c r="D21" s="626"/>
      <c r="E21" s="649">
        <f>'出来高報告書　複数枚用'!L11</f>
        <v>0</v>
      </c>
      <c r="F21" s="649"/>
      <c r="G21" s="5"/>
      <c r="H21" s="626" t="s">
        <v>7</v>
      </c>
      <c r="I21" s="626"/>
      <c r="J21" s="648">
        <f>'出来高報告書　複数枚用'!L12</f>
        <v>0</v>
      </c>
      <c r="K21" s="648"/>
      <c r="L21" s="20" t="s">
        <v>4</v>
      </c>
      <c r="M21" s="182">
        <f>'出来高報告書　複数枚用'!Z12</f>
        <v>0</v>
      </c>
      <c r="N21" s="7" t="s">
        <v>18</v>
      </c>
      <c r="O21" s="7"/>
      <c r="Q21" s="85"/>
      <c r="R21" s="704" t="s">
        <v>8</v>
      </c>
      <c r="S21" s="704"/>
      <c r="T21" s="112"/>
      <c r="U21" s="112"/>
      <c r="V21" s="3"/>
      <c r="W21" s="704" t="s">
        <v>7</v>
      </c>
      <c r="X21" s="704"/>
      <c r="Y21" s="115"/>
      <c r="Z21" s="115"/>
      <c r="AA21" s="114" t="s">
        <v>4</v>
      </c>
      <c r="AB21" s="181"/>
      <c r="AC21" s="31" t="s">
        <v>90</v>
      </c>
      <c r="AD21" s="92"/>
    </row>
    <row r="22" spans="1:30" s="4" customFormat="1" ht="30" customHeight="1" x14ac:dyDescent="0.15">
      <c r="A22" s="5"/>
      <c r="B22" s="5"/>
      <c r="C22" s="626" t="s">
        <v>6</v>
      </c>
      <c r="D22" s="626"/>
      <c r="E22" s="697">
        <f>'出来高報告書　複数枚用'!L8</f>
        <v>0</v>
      </c>
      <c r="F22" s="697"/>
      <c r="G22" s="44"/>
      <c r="H22" s="626" t="s">
        <v>5</v>
      </c>
      <c r="I22" s="626"/>
      <c r="J22" s="648">
        <f>J20+J21</f>
        <v>0</v>
      </c>
      <c r="K22" s="648"/>
      <c r="L22" s="20" t="s">
        <v>4</v>
      </c>
      <c r="M22" s="182">
        <f>'出来高報告書　複数枚用'!Z10</f>
        <v>0</v>
      </c>
      <c r="N22" s="7" t="s">
        <v>18</v>
      </c>
      <c r="O22" s="7"/>
      <c r="Q22" s="85"/>
      <c r="R22" s="704" t="s">
        <v>6</v>
      </c>
      <c r="S22" s="704"/>
      <c r="T22" s="722"/>
      <c r="U22" s="722"/>
      <c r="V22" s="44"/>
      <c r="W22" s="704" t="s">
        <v>5</v>
      </c>
      <c r="X22" s="704"/>
      <c r="Y22" s="116"/>
      <c r="Z22" s="116"/>
      <c r="AA22" s="114" t="s">
        <v>4</v>
      </c>
      <c r="AB22" s="181"/>
      <c r="AC22" s="31" t="s">
        <v>90</v>
      </c>
      <c r="AD22" s="92"/>
    </row>
    <row r="23" spans="1:30" s="4" customFormat="1" ht="23.1" customHeight="1" x14ac:dyDescent="0.15">
      <c r="A23" s="5"/>
      <c r="B23" s="5"/>
      <c r="C23" s="5"/>
      <c r="D23" s="5"/>
      <c r="E23" s="43"/>
      <c r="F23" s="43"/>
      <c r="G23" s="43"/>
      <c r="H23" s="5"/>
      <c r="I23" s="5"/>
      <c r="J23" s="7"/>
      <c r="K23" s="19"/>
      <c r="L23" s="42"/>
      <c r="M23" s="42"/>
      <c r="N23" s="42"/>
      <c r="O23" s="7"/>
      <c r="Q23" s="85"/>
      <c r="R23" s="3"/>
      <c r="S23" s="3"/>
      <c r="T23" s="117"/>
      <c r="U23" s="117"/>
      <c r="V23" s="117"/>
      <c r="W23" s="3"/>
      <c r="X23" s="5"/>
      <c r="Y23" s="31"/>
      <c r="Z23" s="118"/>
      <c r="AA23" s="2"/>
      <c r="AB23" s="728"/>
      <c r="AC23" s="728"/>
      <c r="AD23" s="729"/>
    </row>
    <row r="24" spans="1:30" s="4" customFormat="1" ht="6.75" customHeight="1" thickBot="1" x14ac:dyDescent="0.2">
      <c r="A24" s="5"/>
      <c r="B24" s="5"/>
      <c r="C24" s="5"/>
      <c r="D24" s="18"/>
      <c r="E24" s="18"/>
      <c r="F24" s="18"/>
      <c r="G24" s="17"/>
      <c r="H24" s="17"/>
      <c r="I24" s="16"/>
      <c r="J24" s="16"/>
      <c r="K24" s="7"/>
      <c r="L24" s="7"/>
      <c r="M24" s="7"/>
      <c r="N24" s="7"/>
      <c r="O24" s="7"/>
      <c r="Q24" s="85"/>
      <c r="R24" s="3"/>
      <c r="S24" s="119"/>
      <c r="T24" s="119"/>
      <c r="U24" s="119"/>
      <c r="V24" s="120"/>
      <c r="W24" s="120"/>
      <c r="X24" s="16"/>
      <c r="Y24" s="16"/>
      <c r="Z24" s="31"/>
      <c r="AA24" s="31"/>
      <c r="AB24" s="728"/>
      <c r="AC24" s="728"/>
      <c r="AD24" s="729"/>
    </row>
    <row r="25" spans="1:30" s="4" customFormat="1" ht="30" customHeight="1" x14ac:dyDescent="0.15">
      <c r="A25" s="5"/>
      <c r="B25" s="5"/>
      <c r="C25" s="698" t="s">
        <v>59</v>
      </c>
      <c r="D25" s="699"/>
      <c r="E25" s="700"/>
      <c r="F25" s="701" t="s">
        <v>127</v>
      </c>
      <c r="G25" s="699"/>
      <c r="H25" s="702"/>
      <c r="I25" s="15" t="s">
        <v>3</v>
      </c>
      <c r="J25" s="703" t="s">
        <v>125</v>
      </c>
      <c r="K25" s="703"/>
      <c r="L25" s="703"/>
      <c r="M25" s="703"/>
      <c r="N25" s="703"/>
      <c r="O25" s="7"/>
      <c r="Q25" s="85"/>
      <c r="R25" s="723" t="s">
        <v>91</v>
      </c>
      <c r="S25" s="724"/>
      <c r="T25" s="725"/>
      <c r="U25" s="726" t="s">
        <v>128</v>
      </c>
      <c r="V25" s="724"/>
      <c r="W25" s="727"/>
      <c r="X25" s="15" t="s">
        <v>3</v>
      </c>
      <c r="Y25" s="703" t="s">
        <v>2</v>
      </c>
      <c r="Z25" s="703"/>
      <c r="AA25" s="703"/>
      <c r="AB25" s="703"/>
      <c r="AC25" s="703"/>
      <c r="AD25" s="121"/>
    </row>
    <row r="26" spans="1:30" s="4" customFormat="1" ht="30" customHeight="1" x14ac:dyDescent="0.15">
      <c r="A26" s="5"/>
      <c r="B26" s="5"/>
      <c r="C26" s="61" t="s">
        <v>45</v>
      </c>
      <c r="D26" s="692" t="str">
        <f>'出来高報告書　複数枚用'!AG4</f>
        <v>今回累計出来高金額</v>
      </c>
      <c r="E26" s="693"/>
      <c r="F26" s="694">
        <f>'出来高報告書　複数枚用'!AT4+ROUNDDOWN('出来高報告書　複数枚用'!AT4*税込,0)</f>
        <v>0</v>
      </c>
      <c r="G26" s="695"/>
      <c r="H26" s="696"/>
      <c r="I26" s="11"/>
      <c r="J26" s="691"/>
      <c r="K26" s="691"/>
      <c r="L26" s="691"/>
      <c r="M26" s="691"/>
      <c r="N26" s="691"/>
      <c r="O26" s="7"/>
      <c r="Q26" s="85"/>
      <c r="R26" s="122" t="s">
        <v>92</v>
      </c>
      <c r="S26" s="692" t="s">
        <v>138</v>
      </c>
      <c r="T26" s="693"/>
      <c r="U26" s="123"/>
      <c r="V26" s="124"/>
      <c r="W26" s="125"/>
      <c r="X26" s="11"/>
      <c r="Y26" s="691"/>
      <c r="Z26" s="691"/>
      <c r="AA26" s="691"/>
      <c r="AB26" s="691"/>
      <c r="AC26" s="691"/>
      <c r="AD26" s="92"/>
    </row>
    <row r="27" spans="1:30" s="4" customFormat="1" ht="30" customHeight="1" x14ac:dyDescent="0.15">
      <c r="A27" s="5"/>
      <c r="B27" s="5"/>
      <c r="C27" s="61" t="s">
        <v>44</v>
      </c>
      <c r="D27" s="692" t="str">
        <f>'出来高報告書　複数枚用'!AG5</f>
        <v>前回迄の累計出来高金額</v>
      </c>
      <c r="E27" s="693"/>
      <c r="F27" s="694" t="str">
        <f>IF('出来高報告書　複数枚用'!AT5="", "", '出来高報告書　複数枚用'!AT5+ROUNDDOWN( '出来高報告書　複数枚用'!AT5*税込,0))</f>
        <v/>
      </c>
      <c r="G27" s="695"/>
      <c r="H27" s="696"/>
      <c r="I27" s="11"/>
      <c r="J27" s="691"/>
      <c r="K27" s="691"/>
      <c r="L27" s="691"/>
      <c r="M27" s="691"/>
      <c r="N27" s="691"/>
      <c r="O27" s="7"/>
      <c r="Q27" s="85"/>
      <c r="R27" s="122" t="s">
        <v>93</v>
      </c>
      <c r="S27" s="692" t="s">
        <v>129</v>
      </c>
      <c r="T27" s="693"/>
      <c r="U27" s="123"/>
      <c r="V27" s="124"/>
      <c r="W27" s="125"/>
      <c r="X27" s="11"/>
      <c r="Y27" s="691"/>
      <c r="Z27" s="691"/>
      <c r="AA27" s="691"/>
      <c r="AB27" s="691"/>
      <c r="AC27" s="691"/>
      <c r="AD27" s="92"/>
    </row>
    <row r="28" spans="1:30" s="4" customFormat="1" ht="30" customHeight="1" thickBot="1" x14ac:dyDescent="0.2">
      <c r="A28" s="5"/>
      <c r="B28" s="5"/>
      <c r="C28" s="60" t="s">
        <v>43</v>
      </c>
      <c r="D28" s="662" t="str">
        <f>'出来高報告書　複数枚用'!AG6</f>
        <v>今回出来高請求金額(A)-(B)</v>
      </c>
      <c r="E28" s="663"/>
      <c r="F28" s="664">
        <f>'出来高報告書　複数枚用'!AT6+ROUNDDOWN('出来高報告書　複数枚用'!AT6*税込,0)</f>
        <v>0</v>
      </c>
      <c r="G28" s="665"/>
      <c r="H28" s="666"/>
      <c r="I28" s="59"/>
      <c r="J28" s="661"/>
      <c r="K28" s="661"/>
      <c r="L28" s="661"/>
      <c r="M28" s="661"/>
      <c r="N28" s="661"/>
      <c r="O28" s="7"/>
      <c r="Q28" s="85"/>
      <c r="R28" s="126" t="s">
        <v>43</v>
      </c>
      <c r="S28" s="662" t="s">
        <v>131</v>
      </c>
      <c r="T28" s="663"/>
      <c r="U28" s="127"/>
      <c r="V28" s="128"/>
      <c r="W28" s="129"/>
      <c r="X28" s="130"/>
      <c r="Y28" s="730"/>
      <c r="Z28" s="730"/>
      <c r="AA28" s="730"/>
      <c r="AB28" s="730"/>
      <c r="AC28" s="730"/>
      <c r="AD28" s="92"/>
    </row>
    <row r="29" spans="1:30" s="6" customFormat="1" ht="30" customHeight="1" thickTop="1" thickBot="1" x14ac:dyDescent="0.2">
      <c r="A29" s="7"/>
      <c r="B29" s="7"/>
      <c r="C29" s="12" t="s">
        <v>42</v>
      </c>
      <c r="D29" s="667" t="s">
        <v>73</v>
      </c>
      <c r="E29" s="668"/>
      <c r="F29" s="669" t="str">
        <f>IF('出来高報告書　複数枚用'!L8="", "",'出来高報告書　複数枚用'!AT7+ROUNDDOWN('出来高報告書　複数枚用'!AT7*税込,0))</f>
        <v/>
      </c>
      <c r="G29" s="669"/>
      <c r="H29" s="670"/>
      <c r="I29" s="41"/>
      <c r="J29" s="661"/>
      <c r="K29" s="661"/>
      <c r="L29" s="661"/>
      <c r="M29" s="661"/>
      <c r="N29" s="661"/>
      <c r="O29" s="7"/>
      <c r="Q29" s="131"/>
      <c r="R29" s="132" t="s">
        <v>94</v>
      </c>
      <c r="S29" s="731" t="s">
        <v>95</v>
      </c>
      <c r="T29" s="732"/>
      <c r="U29" s="733"/>
      <c r="V29" s="734"/>
      <c r="W29" s="735"/>
      <c r="X29" s="133"/>
      <c r="Y29" s="730"/>
      <c r="Z29" s="730"/>
      <c r="AA29" s="730"/>
      <c r="AB29" s="730"/>
      <c r="AC29" s="730"/>
      <c r="AD29" s="92"/>
    </row>
    <row r="30" spans="1:30" s="6" customFormat="1" ht="30" customHeight="1" thickTop="1" x14ac:dyDescent="0.15">
      <c r="A30" s="7"/>
      <c r="B30" s="7"/>
      <c r="C30" s="10" t="s">
        <v>41</v>
      </c>
      <c r="D30" s="686" t="s">
        <v>112</v>
      </c>
      <c r="E30" s="687"/>
      <c r="F30" s="688" t="str">
        <f>IF('出来高報告書　複数枚用'!AT11="","",'出来高報告書　複数枚用'!AT11+ROUNDDOWN('出来高報告書　複数枚用'!AT11*税込,0))</f>
        <v/>
      </c>
      <c r="G30" s="689"/>
      <c r="H30" s="690"/>
      <c r="I30" s="40"/>
      <c r="J30" s="691"/>
      <c r="K30" s="691"/>
      <c r="L30" s="691"/>
      <c r="M30" s="691"/>
      <c r="N30" s="691"/>
      <c r="O30" s="7"/>
      <c r="Q30" s="131"/>
      <c r="R30" s="134" t="s">
        <v>96</v>
      </c>
      <c r="S30" s="740" t="s">
        <v>97</v>
      </c>
      <c r="T30" s="741"/>
      <c r="U30" s="135"/>
      <c r="V30" s="136"/>
      <c r="W30" s="137"/>
      <c r="X30" s="40"/>
      <c r="Y30" s="691"/>
      <c r="Z30" s="691"/>
      <c r="AA30" s="691"/>
      <c r="AB30" s="691"/>
      <c r="AC30" s="691"/>
      <c r="AD30" s="92"/>
    </row>
    <row r="31" spans="1:30" s="4" customFormat="1" ht="30" customHeight="1" thickBot="1" x14ac:dyDescent="0.2">
      <c r="A31" s="5"/>
      <c r="B31" s="5"/>
      <c r="C31" s="8" t="s">
        <v>40</v>
      </c>
      <c r="D31" s="656" t="s">
        <v>113</v>
      </c>
      <c r="E31" s="657"/>
      <c r="F31" s="658" t="str">
        <f>IF('出来高報告書　複数枚用'!AT12="", "",'出来高報告書　複数枚用'!AT12+ROUNDDOWN('出来高報告書　複数枚用'!AT12*M20,0))</f>
        <v/>
      </c>
      <c r="G31" s="659"/>
      <c r="H31" s="660"/>
      <c r="I31" s="39"/>
      <c r="J31" s="661"/>
      <c r="K31" s="661"/>
      <c r="L31" s="661"/>
      <c r="M31" s="661"/>
      <c r="N31" s="661"/>
      <c r="O31" s="7"/>
      <c r="Q31" s="85"/>
      <c r="R31" s="138" t="s">
        <v>98</v>
      </c>
      <c r="S31" s="742" t="s">
        <v>77</v>
      </c>
      <c r="T31" s="743"/>
      <c r="U31" s="139"/>
      <c r="V31" s="140"/>
      <c r="W31" s="141"/>
      <c r="X31" s="142"/>
      <c r="Y31" s="730"/>
      <c r="Z31" s="730"/>
      <c r="AA31" s="730"/>
      <c r="AB31" s="730"/>
      <c r="AC31" s="730"/>
      <c r="AD31" s="92"/>
    </row>
    <row r="32" spans="1:30" s="4" customFormat="1" x14ac:dyDescent="0.15">
      <c r="A32" s="5"/>
      <c r="B32" s="5"/>
      <c r="C32" s="5"/>
      <c r="D32" s="5"/>
      <c r="E32" s="5"/>
      <c r="F32" s="5"/>
      <c r="G32" s="70"/>
      <c r="H32" s="5"/>
      <c r="I32" s="7"/>
      <c r="J32" s="7"/>
      <c r="K32" s="7"/>
      <c r="L32" s="7"/>
      <c r="M32" s="7"/>
      <c r="N32" s="7"/>
      <c r="O32" s="7"/>
      <c r="Q32" s="5"/>
      <c r="R32" s="5"/>
      <c r="S32" s="5"/>
      <c r="T32" s="5"/>
      <c r="U32" s="5"/>
      <c r="V32" s="70"/>
      <c r="W32" s="5"/>
      <c r="X32" s="7"/>
      <c r="Y32" s="7"/>
      <c r="Z32" s="7"/>
      <c r="AA32" s="7"/>
      <c r="AB32" s="7"/>
      <c r="AC32" s="7"/>
      <c r="AD32" s="7"/>
    </row>
    <row r="33" spans="1:31" s="4" customFormat="1" x14ac:dyDescent="0.15">
      <c r="A33" s="5"/>
      <c r="C33" s="38" t="s">
        <v>1</v>
      </c>
      <c r="D33" s="14"/>
      <c r="E33" s="14" t="s">
        <v>0</v>
      </c>
      <c r="F33" s="14"/>
      <c r="G33" s="13"/>
      <c r="I33" s="6"/>
      <c r="J33" s="6"/>
      <c r="K33" s="6"/>
      <c r="L33" s="6"/>
      <c r="M33" s="6"/>
      <c r="N33" s="6"/>
      <c r="O33" s="6"/>
      <c r="R33" s="38" t="s">
        <v>1</v>
      </c>
      <c r="S33" s="14"/>
      <c r="T33" s="14" t="s">
        <v>0</v>
      </c>
      <c r="U33" s="14"/>
      <c r="V33" s="13"/>
      <c r="X33" s="6"/>
      <c r="Y33" s="6"/>
      <c r="Z33" s="6"/>
      <c r="AA33" s="6"/>
      <c r="AB33" s="6"/>
      <c r="AC33" s="6"/>
      <c r="AD33" s="6"/>
    </row>
    <row r="34" spans="1:31" s="4" customFormat="1" x14ac:dyDescent="0.15">
      <c r="A34" s="5"/>
      <c r="C34" s="37"/>
      <c r="D34" s="5"/>
      <c r="E34" s="5"/>
      <c r="F34" s="5"/>
      <c r="G34" s="9"/>
      <c r="I34" s="6"/>
      <c r="J34" s="6"/>
      <c r="K34" s="6"/>
      <c r="L34" s="6"/>
      <c r="M34" s="6"/>
      <c r="N34" s="6"/>
      <c r="O34" s="6"/>
      <c r="R34" s="37"/>
      <c r="S34" s="5"/>
      <c r="T34" s="5"/>
      <c r="U34" s="5"/>
      <c r="V34" s="9"/>
      <c r="X34" s="6"/>
      <c r="Y34" s="6"/>
      <c r="Z34" s="6"/>
      <c r="AA34" s="6"/>
      <c r="AB34" s="6"/>
      <c r="AC34" s="6"/>
      <c r="AD34" s="6"/>
    </row>
    <row r="35" spans="1:31" s="4" customFormat="1" ht="12.75" customHeight="1" x14ac:dyDescent="0.15">
      <c r="A35" s="5"/>
      <c r="C35" s="37"/>
      <c r="D35" s="5"/>
      <c r="E35" s="5"/>
      <c r="F35" s="5"/>
      <c r="G35" s="9"/>
      <c r="I35" s="6"/>
      <c r="J35" s="6"/>
      <c r="K35" s="6"/>
      <c r="L35" s="6"/>
      <c r="M35" s="6"/>
      <c r="N35" s="6"/>
      <c r="O35" s="6"/>
      <c r="R35" s="37"/>
      <c r="S35" s="5"/>
      <c r="T35" s="5"/>
      <c r="U35" s="5"/>
      <c r="V35" s="9"/>
      <c r="X35" s="6"/>
      <c r="Y35" s="6"/>
      <c r="Z35" s="6"/>
      <c r="AA35" s="6"/>
      <c r="AB35" s="6"/>
      <c r="AC35" s="6"/>
      <c r="AD35" s="6"/>
    </row>
    <row r="36" spans="1:31" x14ac:dyDescent="0.15">
      <c r="A36" s="3"/>
      <c r="C36" s="36"/>
      <c r="D36" s="3"/>
      <c r="E36" s="3"/>
      <c r="F36" s="3"/>
      <c r="G36" s="65"/>
      <c r="R36" s="36"/>
      <c r="S36" s="3"/>
      <c r="T36" s="3"/>
      <c r="U36" s="3"/>
      <c r="V36" s="65"/>
    </row>
    <row r="37" spans="1:31" x14ac:dyDescent="0.15">
      <c r="A37" s="3"/>
      <c r="C37" s="36"/>
      <c r="D37" s="3"/>
      <c r="E37" s="3"/>
      <c r="F37" s="3"/>
      <c r="G37" s="65"/>
      <c r="R37" s="36"/>
      <c r="S37" s="3"/>
      <c r="T37" s="3"/>
      <c r="U37" s="3"/>
      <c r="V37" s="65"/>
    </row>
    <row r="38" spans="1:31" x14ac:dyDescent="0.15">
      <c r="A38" s="3"/>
      <c r="C38" s="64"/>
      <c r="D38" s="34"/>
      <c r="E38" s="34"/>
      <c r="F38" s="34"/>
      <c r="G38" s="65"/>
      <c r="R38" s="64"/>
      <c r="S38" s="34"/>
      <c r="T38" s="34"/>
      <c r="U38" s="34"/>
      <c r="V38" s="65"/>
    </row>
    <row r="39" spans="1:31" x14ac:dyDescent="0.15">
      <c r="A39" s="3"/>
      <c r="G39" s="71"/>
      <c r="R39" s="143" t="s">
        <v>39</v>
      </c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83"/>
    </row>
    <row r="40" spans="1:31" ht="23.25" customHeight="1" x14ac:dyDescent="0.15">
      <c r="A40" s="3"/>
      <c r="Q40" s="144"/>
      <c r="R40" s="145">
        <v>1</v>
      </c>
      <c r="S40" s="583" t="s">
        <v>99</v>
      </c>
      <c r="T40" s="583"/>
      <c r="U40" s="583"/>
      <c r="V40" s="583"/>
      <c r="W40" s="583"/>
      <c r="X40" s="583"/>
      <c r="Y40" s="583"/>
      <c r="Z40" s="583"/>
      <c r="AA40" s="583"/>
      <c r="AB40" s="583"/>
      <c r="AC40" s="583"/>
      <c r="AD40" s="583"/>
      <c r="AE40" s="583"/>
    </row>
    <row r="41" spans="1:31" ht="23.25" customHeight="1" x14ac:dyDescent="0.15">
      <c r="A41" s="3"/>
      <c r="C41" s="151">
        <v>0.08</v>
      </c>
      <c r="D41" s="152" t="s">
        <v>107</v>
      </c>
      <c r="Q41" s="32"/>
      <c r="R41" s="145">
        <v>2</v>
      </c>
      <c r="S41" s="146" t="s">
        <v>100</v>
      </c>
      <c r="T41" s="146"/>
      <c r="U41" s="146"/>
      <c r="V41" s="146"/>
      <c r="W41" s="146"/>
      <c r="X41" s="146"/>
      <c r="Y41" s="147"/>
      <c r="Z41" s="147"/>
      <c r="AA41" s="147"/>
      <c r="AB41" s="147"/>
      <c r="AC41" s="147"/>
      <c r="AD41" s="147"/>
      <c r="AE41" s="147"/>
    </row>
    <row r="42" spans="1:31" ht="23.25" customHeight="1" x14ac:dyDescent="0.15">
      <c r="A42" s="3"/>
      <c r="C42" s="151">
        <v>0.1</v>
      </c>
      <c r="D42" s="152" t="s">
        <v>109</v>
      </c>
      <c r="Q42" s="32"/>
      <c r="R42" s="145">
        <v>3</v>
      </c>
      <c r="S42" s="583" t="s">
        <v>101</v>
      </c>
      <c r="T42" s="583"/>
      <c r="U42" s="583"/>
      <c r="V42" s="583"/>
      <c r="W42" s="583"/>
      <c r="X42" s="583"/>
      <c r="Y42" s="583"/>
      <c r="Z42" s="583"/>
      <c r="AA42" s="583"/>
      <c r="AB42" s="583"/>
      <c r="AC42" s="583"/>
      <c r="AD42" s="583"/>
      <c r="AE42" s="583"/>
    </row>
    <row r="43" spans="1:31" ht="23.25" customHeight="1" x14ac:dyDescent="0.15">
      <c r="A43" s="3"/>
      <c r="Q43" s="32"/>
      <c r="R43" s="145">
        <v>4</v>
      </c>
      <c r="S43" s="583" t="s">
        <v>102</v>
      </c>
      <c r="T43" s="738"/>
      <c r="U43" s="738"/>
      <c r="V43" s="738"/>
      <c r="W43" s="738"/>
      <c r="X43" s="738"/>
      <c r="Y43" s="738"/>
      <c r="Z43" s="738"/>
      <c r="AA43" s="738"/>
      <c r="AB43" s="738"/>
      <c r="AC43" s="738"/>
      <c r="AD43" s="738"/>
      <c r="AE43" s="84"/>
    </row>
    <row r="44" spans="1:31" ht="23.25" customHeight="1" x14ac:dyDescent="0.15">
      <c r="A44" s="3"/>
      <c r="Q44" s="32"/>
      <c r="R44" s="145">
        <v>5</v>
      </c>
      <c r="S44" s="146" t="s">
        <v>103</v>
      </c>
      <c r="T44" s="146"/>
      <c r="U44" s="146"/>
      <c r="V44" s="146"/>
      <c r="W44" s="146"/>
      <c r="X44" s="146"/>
      <c r="Y44" s="147"/>
      <c r="Z44" s="147"/>
      <c r="AA44" s="147"/>
      <c r="AB44" s="147"/>
      <c r="AC44" s="147"/>
      <c r="AD44" s="147"/>
      <c r="AE44" s="147"/>
    </row>
    <row r="45" spans="1:31" ht="23.25" customHeight="1" x14ac:dyDescent="0.15">
      <c r="A45" s="3"/>
      <c r="Q45" s="32"/>
      <c r="R45" s="145">
        <v>6</v>
      </c>
      <c r="S45" s="583" t="s">
        <v>104</v>
      </c>
      <c r="T45" s="583"/>
      <c r="U45" s="583"/>
      <c r="V45" s="583"/>
      <c r="W45" s="583"/>
      <c r="X45" s="583"/>
      <c r="Y45" s="583"/>
      <c r="Z45" s="583"/>
      <c r="AA45" s="583"/>
      <c r="AB45" s="583"/>
      <c r="AC45" s="583"/>
      <c r="AD45" s="583"/>
      <c r="AE45" s="583"/>
    </row>
    <row r="46" spans="1:31" ht="23.25" customHeight="1" x14ac:dyDescent="0.15">
      <c r="A46" s="3"/>
      <c r="Q46" s="32"/>
      <c r="R46" s="145">
        <v>7</v>
      </c>
      <c r="S46" s="146" t="s">
        <v>105</v>
      </c>
      <c r="T46" s="146"/>
      <c r="U46" s="146"/>
      <c r="V46" s="146"/>
      <c r="W46" s="146"/>
      <c r="X46" s="146"/>
      <c r="Y46" s="147"/>
      <c r="Z46" s="147"/>
      <c r="AA46" s="147"/>
      <c r="AB46" s="147"/>
      <c r="AC46" s="147"/>
      <c r="AD46" s="147"/>
      <c r="AE46" s="147"/>
    </row>
    <row r="47" spans="1:31" ht="23.25" customHeight="1" x14ac:dyDescent="0.15">
      <c r="A47" s="3"/>
      <c r="Q47" s="32"/>
      <c r="R47" s="145">
        <v>8</v>
      </c>
      <c r="S47" s="146" t="s">
        <v>106</v>
      </c>
      <c r="T47" s="146"/>
      <c r="U47" s="146"/>
      <c r="V47" s="146"/>
      <c r="W47" s="146"/>
      <c r="X47" s="146"/>
      <c r="Y47" s="147"/>
      <c r="Z47" s="147"/>
      <c r="AA47" s="147"/>
      <c r="AB47" s="147"/>
      <c r="AC47" s="147"/>
      <c r="AD47" s="148" t="s">
        <v>107</v>
      </c>
      <c r="AE47" s="147"/>
    </row>
    <row r="48" spans="1:31" ht="23.25" customHeight="1" x14ac:dyDescent="0.15">
      <c r="A48" s="3"/>
      <c r="F48" s="3"/>
      <c r="Q48" s="32"/>
      <c r="R48" s="145">
        <v>9</v>
      </c>
      <c r="S48" s="583" t="s">
        <v>108</v>
      </c>
      <c r="T48" s="739"/>
      <c r="U48" s="739"/>
      <c r="V48" s="739"/>
      <c r="W48" s="739"/>
      <c r="X48" s="739"/>
      <c r="Y48" s="739"/>
      <c r="Z48" s="739"/>
      <c r="AA48" s="739"/>
      <c r="AB48" s="739"/>
      <c r="AC48" s="739"/>
      <c r="AD48" s="148" t="s">
        <v>109</v>
      </c>
      <c r="AE48" s="147"/>
    </row>
    <row r="49" spans="17:31" ht="23.25" customHeight="1" x14ac:dyDescent="0.15">
      <c r="Q49" s="32"/>
      <c r="R49" s="145">
        <v>10</v>
      </c>
      <c r="S49" s="736" t="s">
        <v>110</v>
      </c>
      <c r="T49" s="737"/>
      <c r="U49" s="737"/>
      <c r="V49" s="737"/>
      <c r="W49" s="737"/>
      <c r="X49" s="737"/>
      <c r="Y49" s="737"/>
      <c r="Z49" s="737"/>
      <c r="AA49" s="737"/>
      <c r="AB49" s="737"/>
      <c r="AC49" s="737"/>
      <c r="AD49" s="149"/>
      <c r="AE49" s="149"/>
    </row>
    <row r="50" spans="17:31" ht="23.25" customHeight="1" x14ac:dyDescent="0.15">
      <c r="Q50" s="32"/>
      <c r="R50" s="145">
        <v>11</v>
      </c>
      <c r="S50" s="150" t="s">
        <v>111</v>
      </c>
      <c r="T50" s="57"/>
      <c r="U50" s="3"/>
      <c r="V50" s="3"/>
      <c r="W50" s="31"/>
      <c r="X50" s="31"/>
      <c r="Y50" s="31"/>
      <c r="Z50" s="31"/>
      <c r="AA50" s="31"/>
      <c r="AB50" s="31"/>
      <c r="AC50" s="31"/>
      <c r="AD50" s="3"/>
      <c r="AE50" s="3"/>
    </row>
  </sheetData>
  <sheetProtection algorithmName="SHA-512" hashValue="HrREv89gMf6eZNG9wm5qBAU9hIfbjoZo9d/XBcyMt+937nzwkPNpBYMHfUEPXezCq92hUmF6QfUZngGj2uaU6Q==" saltValue="yxvRkYCuGJoDF+390vRI3A==" spinCount="100000" sheet="1" objects="1" scenarios="1"/>
  <mergeCells count="103">
    <mergeCell ref="S49:AC49"/>
    <mergeCell ref="S40:AE40"/>
    <mergeCell ref="S42:AE42"/>
    <mergeCell ref="S43:AD43"/>
    <mergeCell ref="S45:AE45"/>
    <mergeCell ref="S48:AC48"/>
    <mergeCell ref="S30:T30"/>
    <mergeCell ref="Y30:AC30"/>
    <mergeCell ref="S31:T31"/>
    <mergeCell ref="Y31:AC31"/>
    <mergeCell ref="S28:T28"/>
    <mergeCell ref="Y28:AC28"/>
    <mergeCell ref="S29:T29"/>
    <mergeCell ref="U29:W29"/>
    <mergeCell ref="Y29:AC29"/>
    <mergeCell ref="S26:T26"/>
    <mergeCell ref="Y26:AC26"/>
    <mergeCell ref="S27:T27"/>
    <mergeCell ref="Y27:AC27"/>
    <mergeCell ref="R22:S22"/>
    <mergeCell ref="T22:U22"/>
    <mergeCell ref="W22:X22"/>
    <mergeCell ref="R25:T25"/>
    <mergeCell ref="U25:W25"/>
    <mergeCell ref="Y25:AC25"/>
    <mergeCell ref="AB23:AD24"/>
    <mergeCell ref="R21:S21"/>
    <mergeCell ref="W21:X21"/>
    <mergeCell ref="R19:S19"/>
    <mergeCell ref="T19:U19"/>
    <mergeCell ref="R20:S20"/>
    <mergeCell ref="W20:X20"/>
    <mergeCell ref="AB12:AC13"/>
    <mergeCell ref="R16:S16"/>
    <mergeCell ref="R17:S17"/>
    <mergeCell ref="T17:U17"/>
    <mergeCell ref="R18:S18"/>
    <mergeCell ref="T18:Z18"/>
    <mergeCell ref="R12:S12"/>
    <mergeCell ref="T12:V12"/>
    <mergeCell ref="Y12:Y13"/>
    <mergeCell ref="Z12:Z13"/>
    <mergeCell ref="AA12:AA13"/>
    <mergeCell ref="Y1:AC1"/>
    <mergeCell ref="Z2:AC2"/>
    <mergeCell ref="Q3:AC3"/>
    <mergeCell ref="Z5:AC5"/>
    <mergeCell ref="Y7:AB11"/>
    <mergeCell ref="R9:S9"/>
    <mergeCell ref="T9:U9"/>
    <mergeCell ref="J1:N1"/>
    <mergeCell ref="D30:E30"/>
    <mergeCell ref="F30:H30"/>
    <mergeCell ref="J30:N30"/>
    <mergeCell ref="D26:E26"/>
    <mergeCell ref="F26:H26"/>
    <mergeCell ref="J26:N26"/>
    <mergeCell ref="D27:E27"/>
    <mergeCell ref="F27:H27"/>
    <mergeCell ref="J27:N27"/>
    <mergeCell ref="C22:D22"/>
    <mergeCell ref="E22:F22"/>
    <mergeCell ref="H22:I22"/>
    <mergeCell ref="J22:K22"/>
    <mergeCell ref="C25:E25"/>
    <mergeCell ref="F25:H25"/>
    <mergeCell ref="J25:N25"/>
    <mergeCell ref="D31:E31"/>
    <mergeCell ref="F31:H31"/>
    <mergeCell ref="J31:N31"/>
    <mergeCell ref="D28:E28"/>
    <mergeCell ref="F28:H28"/>
    <mergeCell ref="J28:N28"/>
    <mergeCell ref="D29:E29"/>
    <mergeCell ref="F29:H29"/>
    <mergeCell ref="J29:N29"/>
    <mergeCell ref="C21:D21"/>
    <mergeCell ref="H21:I21"/>
    <mergeCell ref="J21:K21"/>
    <mergeCell ref="E20:F20"/>
    <mergeCell ref="E21:F21"/>
    <mergeCell ref="C20:D20"/>
    <mergeCell ref="H20:I20"/>
    <mergeCell ref="J20:K20"/>
    <mergeCell ref="C9:D9"/>
    <mergeCell ref="E9:F9"/>
    <mergeCell ref="J7:M11"/>
    <mergeCell ref="K2:N2"/>
    <mergeCell ref="C19:D19"/>
    <mergeCell ref="E19:F19"/>
    <mergeCell ref="C12:D12"/>
    <mergeCell ref="E12:G12"/>
    <mergeCell ref="J12:J13"/>
    <mergeCell ref="C16:D16"/>
    <mergeCell ref="C17:D17"/>
    <mergeCell ref="E17:F17"/>
    <mergeCell ref="C18:D18"/>
    <mergeCell ref="E18:K18"/>
    <mergeCell ref="K12:K13"/>
    <mergeCell ref="L12:L13"/>
    <mergeCell ref="M12:N13"/>
    <mergeCell ref="B3:N3"/>
    <mergeCell ref="K5:N5"/>
  </mergeCells>
  <phoneticPr fontId="3"/>
  <dataValidations count="2">
    <dataValidation type="list" allowBlank="1" showInputMessage="1" showErrorMessage="1" sqref="L12:L13" xr:uid="{00000000-0002-0000-0100-000000000000}">
      <formula1>$D$41:$D$42</formula1>
    </dataValidation>
    <dataValidation type="list" allowBlank="1" showInputMessage="1" showErrorMessage="1" sqref="AA12:AA13" xr:uid="{00000000-0002-0000-0100-000001000000}">
      <formula1>#REF!</formula1>
    </dataValidation>
  </dataValidations>
  <pageMargins left="0.39" right="0.11811023622047245" top="0.35433070866141736" bottom="0.15748031496062992" header="0.31496062992125984" footer="0.31496062992125984"/>
  <pageSetup paperSize="9" fitToWidth="0" orientation="portrait" r:id="rId1"/>
  <ignoredErrors>
    <ignoredError sqref="M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出来高報告書　複数枚用</vt:lpstr>
      <vt:lpstr>出来高報告書　複数枚用  請求書</vt:lpstr>
      <vt:lpstr>'出来高報告書　複数枚用'!Print_Area</vt:lpstr>
      <vt:lpstr>'出来高報告書　複数枚用  請求書'!Print_Area</vt:lpstr>
      <vt:lpstr>税込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koubaika</dc:creator>
  <cp:lastModifiedBy>koubaika</cp:lastModifiedBy>
  <cp:lastPrinted>2019-01-17T06:51:53Z</cp:lastPrinted>
  <dcterms:created xsi:type="dcterms:W3CDTF">2016-10-12T01:12:56Z</dcterms:created>
  <dcterms:modified xsi:type="dcterms:W3CDTF">2021-02-25T04:39:32Z</dcterms:modified>
</cp:coreProperties>
</file>